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Children's Services Commissioning\Education and skills commissioning team\Place planning\SEND\SEND-Finance\2022\HNPCA\"/>
    </mc:Choice>
  </mc:AlternateContent>
  <bookViews>
    <workbookView xWindow="0" yWindow="0" windowWidth="28800" windowHeight="11568" activeTab="1"/>
  </bookViews>
  <sheets>
    <sheet name="Guidance Sheet" sheetId="3" r:id="rId1"/>
    <sheet name="Data Return" sheetId="1" r:id="rId2"/>
    <sheet name="Tables" sheetId="2" state="hidden" r:id="rId3"/>
  </sheets>
  <definedNames>
    <definedName name="_xlnm._FilterDatabase" localSheetId="1" hidden="1">'Data Return'!$V$21:$V$54</definedName>
    <definedName name="_xlnm.Print_Area" localSheetId="1">'Data Return'!$A$1:$V$32</definedName>
    <definedName name="_xlnm.Print_Area" localSheetId="2">Tables!$G$1:$L$47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3" i="1" l="1"/>
  <c r="L12" i="1"/>
  <c r="L14" i="1" l="1"/>
  <c r="L15" i="1" l="1"/>
</calcChain>
</file>

<file path=xl/comments1.xml><?xml version="1.0" encoding="utf-8"?>
<comments xmlns="http://schemas.openxmlformats.org/spreadsheetml/2006/main">
  <authors>
    <author>INGOLDBY, Eve</author>
  </authors>
  <commentList>
    <comment ref="N20" authorId="0" shapeId="0">
      <text>
        <r>
          <rPr>
            <sz val="10"/>
            <color indexed="81"/>
            <rFont val="Tahoma"/>
            <family val="2"/>
          </rPr>
          <t>Where final costings are not yet known, you may choose to provide indicative figures in the funding columns. Recording information on this form does not signal or create a final commitment, but we do ask that LAs return the template to the best of their ability.</t>
        </r>
        <r>
          <rPr>
            <sz val="9"/>
            <color indexed="81"/>
            <rFont val="Tahoma"/>
            <family val="2"/>
          </rPr>
          <t xml:space="preserve">
</t>
        </r>
      </text>
    </comment>
    <comment ref="D21" authorId="0" shapeId="0">
      <text>
        <r>
          <rPr>
            <sz val="10"/>
            <color indexed="81"/>
            <rFont val="Tahoma"/>
            <family val="2"/>
          </rPr>
          <t>For new projects, the address of the site may not yet be confirmed. If there is a proposed/likely site address, please use this. If not, this column may be left blank.</t>
        </r>
        <r>
          <rPr>
            <b/>
            <sz val="10"/>
            <color indexed="81"/>
            <rFont val="Tahoma"/>
            <family val="2"/>
          </rPr>
          <t xml:space="preserve"> </t>
        </r>
      </text>
    </comment>
    <comment ref="J21" authorId="0" shapeId="0">
      <text>
        <r>
          <rPr>
            <sz val="10"/>
            <color indexed="81"/>
            <rFont val="Tahoma"/>
            <family val="2"/>
          </rPr>
          <t xml:space="preserve">Reprovided places refer to </t>
        </r>
        <r>
          <rPr>
            <b/>
            <sz val="10"/>
            <color indexed="81"/>
            <rFont val="Tahoma"/>
            <family val="2"/>
          </rPr>
          <t>existing</t>
        </r>
        <r>
          <rPr>
            <sz val="10"/>
            <color indexed="81"/>
            <rFont val="Tahoma"/>
            <family val="2"/>
          </rPr>
          <t xml:space="preserve"> places that will </t>
        </r>
        <r>
          <rPr>
            <b/>
            <sz val="10"/>
            <color indexed="81"/>
            <rFont val="Tahoma"/>
            <family val="2"/>
          </rPr>
          <t>continue</t>
        </r>
        <r>
          <rPr>
            <sz val="10"/>
            <color indexed="81"/>
            <rFont val="Tahoma"/>
            <family val="2"/>
          </rPr>
          <t xml:space="preserve"> to be delivered and will benefit from the project.
</t>
        </r>
      </text>
    </comment>
    <comment ref="M21" authorId="0" shapeId="0">
      <text>
        <r>
          <rPr>
            <b/>
            <sz val="10"/>
            <color indexed="81"/>
            <rFont val="Tahoma"/>
            <family val="2"/>
          </rPr>
          <t xml:space="preserve">More details/examples:
</t>
        </r>
        <r>
          <rPr>
            <sz val="10"/>
            <color indexed="81"/>
            <rFont val="Tahoma"/>
            <family val="2"/>
          </rPr>
          <t>- Entirely new SEN unit within a school
- Entirely new SEN unit within a school
- Expansion of existing provision (e.g. additional places created through a new classroom)
- Improvement of an existing provision (e.g. new equipment)
- New facility within an existing provision (e.g. sensory room or changing facility)
- Adapting existing provision to meet different needs
- Accessibility
- Other (please provide details in project description)</t>
        </r>
        <r>
          <rPr>
            <b/>
            <sz val="9"/>
            <color indexed="81"/>
            <rFont val="Tahoma"/>
            <family val="2"/>
          </rPr>
          <t xml:space="preserve">
</t>
        </r>
        <r>
          <rPr>
            <sz val="9"/>
            <color indexed="81"/>
            <rFont val="Tahoma"/>
            <family val="2"/>
          </rPr>
          <t xml:space="preserve">
</t>
        </r>
      </text>
    </comment>
    <comment ref="R21" authorId="0" shapeId="0">
      <text>
        <r>
          <rPr>
            <sz val="9"/>
            <color indexed="81"/>
            <rFont val="Tahoma"/>
            <family val="2"/>
          </rPr>
          <t>This does not include housing developer contribitions (which can be added to column Q). Additional funding sources may include Basic Need funding, council reserves, borrowing etc.</t>
        </r>
      </text>
    </comment>
  </commentList>
</comments>
</file>

<file path=xl/sharedStrings.xml><?xml version="1.0" encoding="utf-8"?>
<sst xmlns="http://schemas.openxmlformats.org/spreadsheetml/2006/main" count="735" uniqueCount="430">
  <si>
    <t>Grant Assurance Data Return template - guidance for LAs</t>
  </si>
  <si>
    <t>Which projects should I enter Information about?</t>
  </si>
  <si>
    <r>
      <t xml:space="preserve">This template is designed to support LAs to provide details of the projects being funded as a result of their High Needs Provision Capital Allocations (HNPCA).  As we have announced two years of funding simultaneously, </t>
    </r>
    <r>
      <rPr>
        <b/>
        <sz val="11"/>
        <color theme="1"/>
        <rFont val="Arial"/>
        <family val="2"/>
      </rPr>
      <t xml:space="preserve">LAs should endeavour to include in their returns any projects receiving funding from </t>
    </r>
    <r>
      <rPr>
        <b/>
        <u/>
        <sz val="11"/>
        <color theme="1"/>
        <rFont val="Arial"/>
        <family val="2"/>
      </rPr>
      <t>2022-23 and/or 2023-24 HNPCA funding</t>
    </r>
    <r>
      <rPr>
        <b/>
        <sz val="11"/>
        <color theme="1"/>
        <rFont val="Arial"/>
        <family val="2"/>
      </rPr>
      <t xml:space="preserve">. In addition, if projects benefitting from </t>
    </r>
    <r>
      <rPr>
        <b/>
        <u/>
        <sz val="11"/>
        <color theme="1"/>
        <rFont val="Arial"/>
        <family val="2"/>
      </rPr>
      <t>2021-22 HNPCA funding</t>
    </r>
    <r>
      <rPr>
        <b/>
        <sz val="11"/>
        <color theme="1"/>
        <rFont val="Arial"/>
        <family val="2"/>
      </rPr>
      <t xml:space="preserve"> have yet to be completed, LAs should also include these projects. </t>
    </r>
  </si>
  <si>
    <r>
      <t xml:space="preserve">LAs should return their completed templates to the department by </t>
    </r>
    <r>
      <rPr>
        <b/>
        <sz val="11"/>
        <color theme="1"/>
        <rFont val="Arial"/>
        <family val="2"/>
      </rPr>
      <t>1st October 2022</t>
    </r>
    <r>
      <rPr>
        <sz val="11"/>
        <color theme="1"/>
        <rFont val="Arial"/>
        <family val="2"/>
      </rPr>
      <t xml:space="preserve"> by emailing the completed template to: </t>
    </r>
    <r>
      <rPr>
        <u/>
        <sz val="11"/>
        <color theme="4"/>
        <rFont val="Arial"/>
        <family val="2"/>
      </rPr>
      <t>capital.allocations@education.gov.uk</t>
    </r>
    <r>
      <rPr>
        <sz val="11"/>
        <color theme="1"/>
        <rFont val="Arial"/>
        <family val="2"/>
      </rPr>
      <t xml:space="preserve">. </t>
    </r>
  </si>
  <si>
    <r>
      <t xml:space="preserve">We will then ask LAs to subsequently revisit and </t>
    </r>
    <r>
      <rPr>
        <b/>
        <sz val="11"/>
        <color theme="1"/>
        <rFont val="Arial"/>
        <family val="2"/>
      </rPr>
      <t>update</t>
    </r>
    <r>
      <rPr>
        <sz val="11"/>
        <color theme="1"/>
        <rFont val="Arial"/>
        <family val="2"/>
      </rPr>
      <t xml:space="preserve"> their Grant Assurance Data Return over Summer 2023, to ensure it reflects any updated delivery plans, before providing an updated version of their return to the same Capital Allocations mailbox, no later than </t>
    </r>
    <r>
      <rPr>
        <b/>
        <sz val="11"/>
        <color theme="1"/>
        <rFont val="Arial"/>
        <family val="2"/>
      </rPr>
      <t>1st October 2023</t>
    </r>
    <r>
      <rPr>
        <sz val="11"/>
        <color theme="1"/>
        <rFont val="Arial"/>
        <family val="2"/>
      </rPr>
      <t>.</t>
    </r>
  </si>
  <si>
    <t xml:space="preserve">LAs should enter data on any known projects that will benefit from investment as a result of the their HNPCA grants. We recognise that at this stage projects may be at different stages in their delivery cycle, and may still be in the process of being fully developed (feasibility, planning, procurement etc). Recording a project on this form does not signal or create a final commitment to this project. LAs are simply requested to provide as complete a picture of intended works as possible. We recognise that not all HNPCA funding may be committed by the 1st October 2022, and therefore the template includes a record of funding that is not currently committed to a project. We would however encourage all LAs to complete the data return template to the best of their ability as this provides valuable data to the department as to the needs and the priorities of the sector in respect of High Needs capital funding, which will help inform future policy development. </t>
  </si>
  <si>
    <t>How to Enter Information</t>
  </si>
  <si>
    <r>
      <t xml:space="preserve">Please enter data in the relevant </t>
    </r>
    <r>
      <rPr>
        <b/>
        <sz val="11"/>
        <color theme="1"/>
        <rFont val="Arial"/>
        <family val="2"/>
      </rPr>
      <t>yellow</t>
    </r>
    <r>
      <rPr>
        <sz val="11"/>
        <color theme="1"/>
        <rFont val="Arial"/>
        <family val="2"/>
      </rPr>
      <t xml:space="preserve"> boxes, in the Data Return sheet overleaf.</t>
    </r>
  </si>
  <si>
    <t>The blue boxes will auto-populate information. However, if you do need to override these, you will need to 'unprotect' the sheet using the passoword "password1".</t>
  </si>
  <si>
    <r>
      <t xml:space="preserve">You can select your LA name from the drop down list in </t>
    </r>
    <r>
      <rPr>
        <b/>
        <sz val="11"/>
        <color theme="1"/>
        <rFont val="Arial"/>
        <family val="2"/>
      </rPr>
      <t xml:space="preserve">Cell D7. </t>
    </r>
    <r>
      <rPr>
        <sz val="11"/>
        <color theme="1"/>
        <rFont val="Arial"/>
        <family val="2"/>
      </rPr>
      <t>This will auto-populate the LA Number and HNPCA funding in the boxes below. If for any reason there is any discrepancy between this figure and the figure available on the allocations spreadsheet on GOV.UK, the published allocations spreadsheet is final.</t>
    </r>
  </si>
  <si>
    <r>
      <t xml:space="preserve">Enter the date of completion in </t>
    </r>
    <r>
      <rPr>
        <b/>
        <sz val="11"/>
        <color theme="1"/>
        <rFont val="Arial"/>
        <family val="2"/>
      </rPr>
      <t>Cell L7</t>
    </r>
    <r>
      <rPr>
        <sz val="11"/>
        <color theme="1"/>
        <rFont val="Arial"/>
        <family val="2"/>
      </rPr>
      <t>.</t>
    </r>
  </si>
  <si>
    <t>In the section of the form indicated as Project Information please provide the requested details for each column for any projects being funded as a result of any HNPCA funding.</t>
  </si>
  <si>
    <t xml:space="preserve">When you click on a yellow cell to enter data, instructions of how to enter the data will appear in a yellow box. Cells with a red tab in the corner offer more information and guidance when you hover over these cells. </t>
  </si>
  <si>
    <t>Some of these fields are protected to only allow specific answers. Please select the most relevant answer from the selection available.</t>
  </si>
  <si>
    <r>
      <t xml:space="preserve">Where final </t>
    </r>
    <r>
      <rPr>
        <b/>
        <sz val="11"/>
        <rFont val="Arial"/>
        <family val="2"/>
      </rPr>
      <t>costings</t>
    </r>
    <r>
      <rPr>
        <sz val="11"/>
        <rFont val="Arial"/>
        <family val="2"/>
      </rPr>
      <t xml:space="preserve"> are not yet known, you may choose to provide indicative figures in the funding columns. When entering cost information please provide details of any proposed costs being met from: </t>
    </r>
  </si>
  <si>
    <t xml:space="preserve">          a) your LA's 2021-22 HNPCA grant; </t>
  </si>
  <si>
    <t xml:space="preserve">          b) your LA's 2022-23 HNPCA grant; </t>
  </si>
  <si>
    <t xml:space="preserve">          c) your LA's 2023-24 HNPCA grant; </t>
  </si>
  <si>
    <t xml:space="preserve">          d) housing developer contributions (e.g. s106, CIL); and</t>
  </si>
  <si>
    <t xml:space="preserve">If the project will not be using funding from one of the above sources, please put a '0' in the relevant column. </t>
  </si>
  <si>
    <r>
      <t xml:space="preserve">When entering the </t>
    </r>
    <r>
      <rPr>
        <b/>
        <sz val="11"/>
        <color theme="1"/>
        <rFont val="Arial"/>
        <family val="2"/>
      </rPr>
      <t>number of places</t>
    </r>
    <r>
      <rPr>
        <sz val="11"/>
        <color theme="1"/>
        <rFont val="Arial"/>
        <family val="2"/>
      </rPr>
      <t xml:space="preserve"> being delivered by the project, please break these down into:</t>
    </r>
  </si>
  <si>
    <t xml:space="preserve">          a) the initial number of new High Needs places expected to be delivered by the project when it is first completed (i.e. places that didn't previously exist or were not suitable for High Needs provision);</t>
  </si>
  <si>
    <t xml:space="preserve">          b) the total number of new places expected to be delivered by this project once it is at full capacity; and</t>
  </si>
  <si>
    <t>If you require additional rows added to the table, select the bottom row of the table, and right click &gt; insert row.</t>
  </si>
  <si>
    <t>Data validation is drawn from tables on a hidden tables tab and is password protected to prevent accidental changes. The password for all worksheets is "password1"</t>
  </si>
  <si>
    <t>Acronyms used in this return template</t>
  </si>
  <si>
    <t>AP - Alternative Provision</t>
  </si>
  <si>
    <t>AY - Academic Year</t>
  </si>
  <si>
    <t>HN - High Needs</t>
  </si>
  <si>
    <t>HNPCA - High Needs Provision Capital Allocations</t>
  </si>
  <si>
    <t xml:space="preserve">LA - Local Authority </t>
  </si>
  <si>
    <t>N/A - Not Applicable</t>
  </si>
  <si>
    <t>PRU - Pupil Referral Unit</t>
  </si>
  <si>
    <t>RP - Resourced Provision</t>
  </si>
  <si>
    <t>SEN - Special Educational Needs</t>
  </si>
  <si>
    <t>SPI - Special Post-16 Institution</t>
  </si>
  <si>
    <t>TBC - To Be Confirmed</t>
  </si>
  <si>
    <t>UTC - University Technical College</t>
  </si>
  <si>
    <t>High Needs Provision Capital Allocations - Assurance Data Return</t>
  </si>
  <si>
    <r>
      <t xml:space="preserve">We will ask LAs to subsequently </t>
    </r>
    <r>
      <rPr>
        <b/>
        <sz val="11"/>
        <color theme="1"/>
        <rFont val="Arial"/>
        <family val="2"/>
      </rPr>
      <t>revisit and update</t>
    </r>
    <r>
      <rPr>
        <sz val="11"/>
        <color theme="1"/>
        <rFont val="Arial"/>
        <family val="2"/>
      </rPr>
      <t xml:space="preserve"> this template over Summer 2023, to ensure it reflects any updated delivery plans, before providing an updated version of their return to the same Capital Allocations mailbox, no later than </t>
    </r>
    <r>
      <rPr>
        <b/>
        <sz val="11"/>
        <color theme="1"/>
        <rFont val="Arial"/>
        <family val="2"/>
      </rPr>
      <t>1st October 2023</t>
    </r>
    <r>
      <rPr>
        <sz val="11"/>
        <color theme="1"/>
        <rFont val="Arial"/>
        <family val="2"/>
      </rPr>
      <t>.</t>
    </r>
  </si>
  <si>
    <t>LOCAL AUTHORITY</t>
  </si>
  <si>
    <t>SELECT LOCAL AUTHORITY</t>
  </si>
  <si>
    <t>Date Template Completed</t>
  </si>
  <si>
    <t>LA Number</t>
  </si>
  <si>
    <t>2021-22 HNPCA Grant</t>
  </si>
  <si>
    <t>2022-23 and 2023-24 HNPCA total funding</t>
  </si>
  <si>
    <t>2022-23 HNPCA Grant</t>
  </si>
  <si>
    <t>Total 2022-23 HNPCA funding committed</t>
  </si>
  <si>
    <t>2023-24 HNPCA Grant</t>
  </si>
  <si>
    <t>Total 2023-24 HNPCA funding committed</t>
  </si>
  <si>
    <t>Total funding committed</t>
  </si>
  <si>
    <t>Total uncommitted funding</t>
  </si>
  <si>
    <t>Project Information</t>
  </si>
  <si>
    <t>Places</t>
  </si>
  <si>
    <t>Types of Need</t>
  </si>
  <si>
    <t>Indicative/Provisional Funding</t>
  </si>
  <si>
    <t>Local Consultation</t>
  </si>
  <si>
    <t>Name of School or Institution</t>
  </si>
  <si>
    <t>URN 
(If known)</t>
  </si>
  <si>
    <t>School or Institution Address</t>
  </si>
  <si>
    <t>Institution Type</t>
  </si>
  <si>
    <t>Ofsted Judgement</t>
  </si>
  <si>
    <t xml:space="preserve">Age Range </t>
  </si>
  <si>
    <t>Initial number of new HN places operational upon completion</t>
  </si>
  <si>
    <t>Total number of new HN places the project will deliver once at capacity</t>
  </si>
  <si>
    <t>Number of reprovided HN places</t>
  </si>
  <si>
    <t>What is the primary type of need this project will address?</t>
  </si>
  <si>
    <t>In addition to the primary type of need, will the project address any other types of need?</t>
  </si>
  <si>
    <t>What is the main purpose of the project?</t>
  </si>
  <si>
    <t>How much 2021-22 HNPCA funding will the project use?</t>
  </si>
  <si>
    <t>How much 2022-23 HNPCA funding will the project use?</t>
  </si>
  <si>
    <t>How much 2023-24 HNPCA funding will the project use?</t>
  </si>
  <si>
    <t>In addition to HNPCA, how much additional funding from housing developer contributions (s106 and CIL) will the project use?</t>
  </si>
  <si>
    <t>If the project will use any other additional funding, how much funding will this be?</t>
  </si>
  <si>
    <t>Have you consulted locally regarding this project?</t>
  </si>
  <si>
    <t>Please give more details about what you have done as part of the consultation process</t>
  </si>
  <si>
    <t>Which academic year do you anticipate the project being completed and the places being in use?</t>
  </si>
  <si>
    <r>
      <t xml:space="preserve">Brief Description of Project
</t>
    </r>
    <r>
      <rPr>
        <i/>
        <sz val="9"/>
        <rFont val="Arial"/>
        <family val="2"/>
      </rPr>
      <t>Please briefly set out any further details of the project</t>
    </r>
  </si>
  <si>
    <t>2021-22 ALLOCATION</t>
  </si>
  <si>
    <t>2022-23 ALLOCATION</t>
  </si>
  <si>
    <t>2023-24 ALLOCATION</t>
  </si>
  <si>
    <t>-</t>
  </si>
  <si>
    <t>SELECT INSTITION TYPE</t>
  </si>
  <si>
    <t>Ofsted inspection judgment</t>
  </si>
  <si>
    <t>Age Range</t>
  </si>
  <si>
    <t>Barking and Dagenham</t>
  </si>
  <si>
    <t>16-19 Academy/free school</t>
  </si>
  <si>
    <t>Outstanding</t>
  </si>
  <si>
    <t>Under 5s</t>
  </si>
  <si>
    <t>Barnet</t>
  </si>
  <si>
    <t>Academy/free school - Special</t>
  </si>
  <si>
    <t>Good</t>
  </si>
  <si>
    <t>Primary</t>
  </si>
  <si>
    <t>Barnsley</t>
  </si>
  <si>
    <t>Academy/free school - Mainstream</t>
  </si>
  <si>
    <t>Requires Improvement</t>
  </si>
  <si>
    <t>Secondary</t>
  </si>
  <si>
    <t>Bath and North East Somerset</t>
  </si>
  <si>
    <t>AP - Academy or free school</t>
  </si>
  <si>
    <t>Inadequate</t>
  </si>
  <si>
    <t>Primary and secondary</t>
  </si>
  <si>
    <t>Bedford Borough</t>
  </si>
  <si>
    <t>AP - PRU (LA maintained)</t>
  </si>
  <si>
    <t>This institution is not inspected by Ofsted</t>
  </si>
  <si>
    <t>Post-16</t>
  </si>
  <si>
    <t>Bexley</t>
  </si>
  <si>
    <t>LA nursery school</t>
  </si>
  <si>
    <t>This institution is open, but has not yet been inspected by Ofsted</t>
  </si>
  <si>
    <t>Secondary and post-16</t>
  </si>
  <si>
    <t>Birmingham</t>
  </si>
  <si>
    <t>Maintained school</t>
  </si>
  <si>
    <t>This institution is not yet open</t>
  </si>
  <si>
    <t>Primary, secondary and post-16</t>
  </si>
  <si>
    <t>Blackburn with Darwen</t>
  </si>
  <si>
    <t>Maintained Special school</t>
  </si>
  <si>
    <t>Other category in 0-25 age-range (please specify in project description)</t>
  </si>
  <si>
    <t>Blackpool</t>
  </si>
  <si>
    <t>Non-Maintained Special School</t>
  </si>
  <si>
    <t>Bolton</t>
  </si>
  <si>
    <t>Other nursery or early years provision</t>
  </si>
  <si>
    <t>Bournemouth, Christchurch and Poole</t>
  </si>
  <si>
    <t>Other school</t>
  </si>
  <si>
    <t>Secondary Type of Need</t>
  </si>
  <si>
    <t>Bracknell Forest</t>
  </si>
  <si>
    <t>Other sixth-form or FE college</t>
  </si>
  <si>
    <t>No - The project will only address its primary type of need</t>
  </si>
  <si>
    <t>Bradford</t>
  </si>
  <si>
    <t>Special unit/ RP at academy</t>
  </si>
  <si>
    <t>Primary Type of Need</t>
  </si>
  <si>
    <t>Yes - The project will address a range of other needs</t>
  </si>
  <si>
    <t>Brent</t>
  </si>
  <si>
    <t>Special unit/ RP at free school</t>
  </si>
  <si>
    <t>Autistic Spectrum Disorder</t>
  </si>
  <si>
    <t>Yes - Autistic Spectrum Disorder</t>
  </si>
  <si>
    <t>Brighton and Hove</t>
  </si>
  <si>
    <t>Special unit/ RP at other school</t>
  </si>
  <si>
    <t>Specific Learning Difficulty</t>
  </si>
  <si>
    <t>Yes - Specific Learning Difficulty</t>
  </si>
  <si>
    <t>Bristol, City of</t>
  </si>
  <si>
    <t>SPI (Special Post-16 Institution)</t>
  </si>
  <si>
    <t>Moderate Learning Difficulty</t>
  </si>
  <si>
    <t>Yes - Moderate Learning Difficulty</t>
  </si>
  <si>
    <t>Bromley</t>
  </si>
  <si>
    <t>Studio school</t>
  </si>
  <si>
    <t>Severe Learning Difficulty</t>
  </si>
  <si>
    <t>Yes - Severe Learning Difficulty</t>
  </si>
  <si>
    <t>Buckinghamshire</t>
  </si>
  <si>
    <t>University technical college</t>
  </si>
  <si>
    <t>Profound &amp; Multiple Learning Difficulty</t>
  </si>
  <si>
    <t>Yes - Profound &amp; Multiple Learning Difficulty</t>
  </si>
  <si>
    <t>Bury</t>
  </si>
  <si>
    <t>Social, Emotional and Mental Health</t>
  </si>
  <si>
    <t>Yes - Social, Emotional and Mental Health</t>
  </si>
  <si>
    <t>Calderdale</t>
  </si>
  <si>
    <t>Main Purpose of Project</t>
  </si>
  <si>
    <t>Speech, Language and Communication</t>
  </si>
  <si>
    <t>Yes - Speech, Language and Communication</t>
  </si>
  <si>
    <t>Cambridgeshire</t>
  </si>
  <si>
    <t>Entirely new school</t>
  </si>
  <si>
    <t>Hearing Impairment</t>
  </si>
  <si>
    <t>Yes - Hearing Impairment</t>
  </si>
  <si>
    <t>Camden</t>
  </si>
  <si>
    <t>Entirely new SEN unit within a school</t>
  </si>
  <si>
    <t>Visual Impairment</t>
  </si>
  <si>
    <t>Yes - Visual Impairment</t>
  </si>
  <si>
    <t>Central Bedfordshire</t>
  </si>
  <si>
    <t>Expansion of existing provision (on existing site)</t>
  </si>
  <si>
    <t>Multi- Sensory Impairment</t>
  </si>
  <si>
    <t>Yes - Multi- Sensory Impairment</t>
  </si>
  <si>
    <t>Cheshire East</t>
  </si>
  <si>
    <t>Expansion of existing provision (on satellite site)</t>
  </si>
  <si>
    <t>Physical Disability</t>
  </si>
  <si>
    <t>Yes - Physical Disability</t>
  </si>
  <si>
    <t>Cheshire West and Chester</t>
  </si>
  <si>
    <t>Improvement of an existing provision</t>
  </si>
  <si>
    <t>Other (please provide details in project description)</t>
  </si>
  <si>
    <t>City of London</t>
  </si>
  <si>
    <t>New facility within an existing provision</t>
  </si>
  <si>
    <t>Cornwall</t>
  </si>
  <si>
    <t>Adapting existing provision to meet different needs</t>
  </si>
  <si>
    <t>Coventry</t>
  </si>
  <si>
    <t>Accessibility</t>
  </si>
  <si>
    <t>Croydon</t>
  </si>
  <si>
    <t>Cumbria</t>
  </si>
  <si>
    <t>Anticipated completion</t>
  </si>
  <si>
    <t>Darlington</t>
  </si>
  <si>
    <t>Derby</t>
  </si>
  <si>
    <t>AY 2021/22</t>
  </si>
  <si>
    <t>Derbyshire</t>
  </si>
  <si>
    <t>AY 2022/23</t>
  </si>
  <si>
    <t>Devon</t>
  </si>
  <si>
    <t>AY 2023/24</t>
  </si>
  <si>
    <t>Doncaster</t>
  </si>
  <si>
    <t>AY 2024/25</t>
  </si>
  <si>
    <t>Dorset</t>
  </si>
  <si>
    <t>AY 2025/26</t>
  </si>
  <si>
    <t>Dudley</t>
  </si>
  <si>
    <t>After AY 2025/26</t>
  </si>
  <si>
    <t>Durham</t>
  </si>
  <si>
    <t>Local consultation</t>
  </si>
  <si>
    <t>Ealing</t>
  </si>
  <si>
    <t>Consultation completed</t>
  </si>
  <si>
    <t>East Riding of Yorkshire</t>
  </si>
  <si>
    <t>Consultation in progress</t>
  </si>
  <si>
    <t>East Sussex</t>
  </si>
  <si>
    <t>Consultation planned, but not yet started</t>
  </si>
  <si>
    <t>Enfield</t>
  </si>
  <si>
    <t>TBC</t>
  </si>
  <si>
    <t>Essex</t>
  </si>
  <si>
    <t>N/A</t>
  </si>
  <si>
    <t>Gateshead</t>
  </si>
  <si>
    <t>Gloucestershire</t>
  </si>
  <si>
    <t>Greenwich</t>
  </si>
  <si>
    <t>Hackney</t>
  </si>
  <si>
    <t>Halton</t>
  </si>
  <si>
    <t>Hammersmith and Fulham</t>
  </si>
  <si>
    <t>Hampshire</t>
  </si>
  <si>
    <t>Haringey</t>
  </si>
  <si>
    <t>Harrow</t>
  </si>
  <si>
    <t>Hartlepool</t>
  </si>
  <si>
    <t>Havering</t>
  </si>
  <si>
    <t>Herefordshire</t>
  </si>
  <si>
    <t>Hertfordshire</t>
  </si>
  <si>
    <t>Hillingdon</t>
  </si>
  <si>
    <t>Hounslow</t>
  </si>
  <si>
    <t>Isle of Wight</t>
  </si>
  <si>
    <t>Isles of Scilly</t>
  </si>
  <si>
    <t>Islington</t>
  </si>
  <si>
    <t>Kensington and Chelsea</t>
  </si>
  <si>
    <t>Kent</t>
  </si>
  <si>
    <t>Kingston Upon Hull, City of</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</si>
  <si>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</si>
  <si>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</si>
  <si>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</si>
  <si>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</si>
  <si>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</si>
  <si>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</si>
  <si>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</si>
  <si>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</si>
  <si>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</si>
  <si>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</si>
  <si>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</si>
  <si>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</si>
  <si>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</si>
  <si>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</si>
  <si>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</si>
  <si>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</si>
  <si>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</si>
  <si>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</si>
  <si>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</si>
  <si>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</si>
  <si>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</si>
  <si>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</si>
  <si>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</si>
  <si>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</si>
  <si>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</si>
  <si>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</si>
  <si>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</si>
  <si>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</si>
  <si>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</si>
  <si>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</si>
  <si>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</si>
  <si>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</si>
  <si>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</si>
  <si>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</si>
  <si>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</si>
  <si>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</si>
  <si>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</si>
  <si>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</si>
  <si>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</si>
  <si>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</si>
  <si>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</si>
  <si>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</si>
  <si>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</si>
  <si>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</si>
  <si>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</si>
  <si>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</si>
  <si>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</si>
  <si>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</si>
  <si>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</si>
  <si>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</si>
  <si>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</si>
  <si>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</si>
  <si>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</si>
  <si>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</si>
  <si>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</si>
  <si>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</si>
  <si>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</si>
  <si>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</si>
  <si>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</si>
  <si>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</si>
  <si>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</si>
  <si>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</si>
  <si>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</si>
  <si>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</si>
  <si>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</si>
  <si>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</si>
  <si>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</si>
  <si>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</si>
  <si>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</si>
  <si>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</si>
  <si>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</si>
  <si>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</si>
  <si>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</si>
  <si>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</si>
  <si>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</si>
  <si>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</si>
  <si>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</si>
  <si>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</si>
  <si>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</si>
  <si>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</si>
  <si>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Wigan</t>
  </si>
  <si>
    <t>Wiltshire</t>
  </si>
  <si>
    <t>Windsor and Maidenhead</t>
  </si>
  <si>
    <t>Wirral</t>
  </si>
  <si>
    <t>Wokingham</t>
  </si>
  <si>
    <t>Wolverhampton</t>
  </si>
  <si>
    <t>Worcestershire</t>
  </si>
  <si>
    <t>York</t>
  </si>
  <si>
    <r>
      <t xml:space="preserve">LAs should return this completed template to the department by </t>
    </r>
    <r>
      <rPr>
        <b/>
        <sz val="11"/>
        <rFont val="Arial"/>
        <family val="2"/>
      </rPr>
      <t>1st October 2022</t>
    </r>
    <r>
      <rPr>
        <sz val="11"/>
        <rFont val="Arial"/>
        <family val="2"/>
      </rPr>
      <t xml:space="preserve"> by emailing the completed template to: </t>
    </r>
    <r>
      <rPr>
        <u/>
        <sz val="11"/>
        <color theme="4"/>
        <rFont val="Arial"/>
        <family val="2"/>
      </rPr>
      <t>capital.allocations@education.gov.uk</t>
    </r>
    <r>
      <rPr>
        <sz val="11"/>
        <rFont val="Arial"/>
        <family val="2"/>
      </rPr>
      <t>.  For more information on how to complete this form, please see the included Guidance Sheet.</t>
    </r>
  </si>
  <si>
    <r>
      <t xml:space="preserve">The total amount of funding from HNPCA 2022-23 and 2023-24 that your LA has committed and uncommited will auto-complete in </t>
    </r>
    <r>
      <rPr>
        <b/>
        <sz val="11"/>
        <rFont val="Arial"/>
        <family val="2"/>
      </rPr>
      <t>cells L12 to L15 as you complete</t>
    </r>
    <r>
      <rPr>
        <sz val="11"/>
        <rFont val="Arial"/>
        <family val="2"/>
      </rPr>
      <t xml:space="preserve"> </t>
    </r>
    <r>
      <rPr>
        <b/>
        <sz val="11"/>
        <rFont val="Arial"/>
        <family val="2"/>
      </rPr>
      <t>columns O and P</t>
    </r>
    <r>
      <rPr>
        <sz val="11"/>
        <rFont val="Arial"/>
        <family val="2"/>
      </rPr>
      <t xml:space="preserve">. </t>
    </r>
  </si>
  <si>
    <r>
      <t xml:space="preserve">If certain information might be considered locally or commercially sensitive (i.e. detailed costings for projects still in procurement or naming specific institutions where this might pre-empt local consultation), LAs should consider whether they can instead provide indicative figures or generic information (e.g. a plan to create a new SEN unit in an unidentified local secondary, pending conclusion of local consultation etc.). If LAs have any queries or concerns about the information requested, they can contact the department at </t>
    </r>
    <r>
      <rPr>
        <u/>
        <sz val="11"/>
        <color theme="4"/>
        <rFont val="Arial"/>
        <family val="2"/>
      </rPr>
      <t>capital.allocations@education.gov.uk</t>
    </r>
    <r>
      <rPr>
        <sz val="11"/>
        <color theme="1"/>
        <rFont val="Arial"/>
        <family val="2"/>
      </rPr>
      <t xml:space="preserve"> for further information or guidance.</t>
    </r>
  </si>
  <si>
    <t>Information on individual projects</t>
  </si>
  <si>
    <r>
      <t xml:space="preserve">          e) any </t>
    </r>
    <r>
      <rPr>
        <b/>
        <sz val="11"/>
        <rFont val="Arial"/>
        <family val="2"/>
      </rPr>
      <t>additional</t>
    </r>
    <r>
      <rPr>
        <sz val="11"/>
        <rFont val="Arial"/>
        <family val="2"/>
      </rPr>
      <t xml:space="preserve"> proposed funding from other sources being used to support the project (e.g. from Basic Need funding, council reserves, borrowing etc.).</t>
    </r>
  </si>
  <si>
    <t xml:space="preserve">          c) the number of places expected to be reprovided by this project. By 'reprovided places' we mean High Needs places that may have already existed, but were not suited to meet local needs (i.e. places that have been adapted, remodelled or otherwise improved to change their use, bring them up to modern standards or to meet a wider range of need).</t>
  </si>
  <si>
    <t>JFK Annex at Lister Community School</t>
  </si>
  <si>
    <t>Pitchford Street, Stratford, London, E15 4RZ</t>
  </si>
  <si>
    <t>£1.1m 2018/19 Special Provision fund</t>
  </si>
  <si>
    <t xml:space="preserve">Consultation on proposed models of delivery for future SEND provision was undertaken with stakeholders.  Feedback from this strongly supported a satellite provision of special school hosted on mainstream school sites.  </t>
  </si>
  <si>
    <t>To ensure there is sufficient provision of specialist places .JFK Special School will be opening a satellite annexe at Lister Community School.  Capital funding of £3.1m will be required to deliver the project. Approx. £1.1m to be funded through remaining Special Provision Fund with remainder of the £2m from this HNPCA.  This provsion compromises of general  teaching spaces, group room, therapy rooms, calming room, lifeskills room , medical room, ancillary spaces and a separate external space with specific apparatus and equipment.</t>
  </si>
  <si>
    <t>Little Ilford</t>
  </si>
  <si>
    <t>Rectory Road, Manor Park, London, E12 6JB</t>
  </si>
  <si>
    <t xml:space="preserve">The project is an investment that will enable adaptations and an upgrade to the  facilities carried out in order to expand the range and quality of the existing provision thereby making it available for use in supporting SEND pupils without an EHCP within the school. Ths is stand alone bulding that compromises of x2 teaching spaces, lifeskills room , ancillary spaces and a  seperate  external space which is sectioned  off  from the main playground. </t>
  </si>
  <si>
    <t>John F Kennedy  Special school</t>
  </si>
  <si>
    <t>Tollgate Road, Beckton, London E16 3LQ</t>
  </si>
  <si>
    <t>Altmore Infant School</t>
  </si>
  <si>
    <t>Brampton Primary School</t>
  </si>
  <si>
    <t>Calverton Primary School</t>
  </si>
  <si>
    <t>Carpenters Primary School</t>
  </si>
  <si>
    <t>Curwen Primary School</t>
  </si>
  <si>
    <t>Earlham Primary School</t>
  </si>
  <si>
    <t>Edith Kerrison Nursery School</t>
  </si>
  <si>
    <t>Education Links</t>
  </si>
  <si>
    <t>Eko Pathways</t>
  </si>
  <si>
    <t>Gainsborough Primary School</t>
  </si>
  <si>
    <t>Hallsville Primary School</t>
  </si>
  <si>
    <t>Hartley Primary School</t>
  </si>
  <si>
    <t>Kaizen Primary School</t>
  </si>
  <si>
    <t>Kay Rowe Nursery School</t>
  </si>
  <si>
    <t>Kensington Primary School</t>
  </si>
  <si>
    <t>Lathom Junior School</t>
  </si>
  <si>
    <t>Newham College of Further Education</t>
  </si>
  <si>
    <t>Oliver Thomas Nursery School</t>
  </si>
  <si>
    <t>Park Primary School</t>
  </si>
  <si>
    <t>Rebecca Cheetham Nursery and Children's Centre</t>
  </si>
  <si>
    <t>Ronald Openshaw Nursery School</t>
  </si>
  <si>
    <t>Royal Docks Academy</t>
  </si>
  <si>
    <t>Sandringham Primary School</t>
  </si>
  <si>
    <t>Sir John Heron Primary School</t>
  </si>
  <si>
    <t>Southern Road Primary School</t>
  </si>
  <si>
    <t>Stratford School Academy</t>
  </si>
  <si>
    <t>West Ham Church Primary School</t>
  </si>
  <si>
    <t>Winsor Primary School</t>
  </si>
  <si>
    <t>Woodgrange Infant School</t>
  </si>
  <si>
    <t>Altmore Avenue East Ham London E6 2BX</t>
  </si>
  <si>
    <t>Brampton Road East Ham London E6 3LB</t>
  </si>
  <si>
    <t>King George Avenue London E16 3ET</t>
  </si>
  <si>
    <t>Friendship Way Stratford London E15 2JQ</t>
  </si>
  <si>
    <t>Atlas Road London E13 0AG</t>
  </si>
  <si>
    <t>Earlham Grove Forest Gate London E7 9AW</t>
  </si>
  <si>
    <t>Sophia Road London E16 3PB</t>
  </si>
  <si>
    <t>90 Chandos Road Stratford London E15 1TT</t>
  </si>
  <si>
    <t>Flanders Road London E6 6FE</t>
  </si>
  <si>
    <t>Gainsborough Road London E15 3AF</t>
  </si>
  <si>
    <t>Radland Road London E16 1LN</t>
  </si>
  <si>
    <t>Hartley Avenue East Ham London E6 1NT</t>
  </si>
  <si>
    <t>Elkington Road London E13 8LF</t>
  </si>
  <si>
    <t>Forest Gate Forest Gate London E7 0PH</t>
  </si>
  <si>
    <t>Kensington Avenue Manor Park London E12 6NN</t>
  </si>
  <si>
    <t>Lathom Road East Ham London E6 2DU</t>
  </si>
  <si>
    <t>East Ham Campus High Street South London E6 6ER</t>
  </si>
  <si>
    <t>Mathews Avenue East Ham London E6 6BU</t>
  </si>
  <si>
    <t>Mathews Park Avenue London E15 4AE</t>
  </si>
  <si>
    <t>Marcus Street Stratford London E15 3JT</t>
  </si>
  <si>
    <t>Henniker Road Stratford London E15 1JP</t>
  </si>
  <si>
    <t>Prince Regent Lane Custom HouseLondon E16 3HS</t>
  </si>
  <si>
    <t>Sandringham Road London E7 8ED</t>
  </si>
  <si>
    <t>School Road Manor Park London E12 5PY</t>
  </si>
  <si>
    <t>Southern Road London E13 9JH</t>
  </si>
  <si>
    <t>Upton Lane Forest Gat eLondon E7 9PR</t>
  </si>
  <si>
    <t>Portway Stratford London E15 3QG</t>
  </si>
  <si>
    <t>Manor Way Beckton London E6 5NA</t>
  </si>
  <si>
    <t>Sebert Road London E7 0NJ</t>
  </si>
  <si>
    <t>tbc</t>
  </si>
  <si>
    <t>Little Diamonds</t>
  </si>
  <si>
    <t>Field Community Centre, 147 Station Rd, London E7 0AE</t>
  </si>
  <si>
    <t>Refurbishment of 2 classrooms for ASD</t>
  </si>
  <si>
    <t>Outdoor learning space for EYFS SEND children
Redevelopment of sensory room</t>
  </si>
  <si>
    <t>Move SEND class to larger classroom &amp; develop outdoor SEND space</t>
  </si>
  <si>
    <t>Refurbishment of sensory room</t>
  </si>
  <si>
    <t>New log cabin building to increase support to pupils with SLCN</t>
  </si>
  <si>
    <t>Sensory wellbeing garden &amp; outdoor space</t>
  </si>
  <si>
    <t>Development of spare classroom into a specialised SEN provision (ASD)</t>
  </si>
  <si>
    <t>Provision of new spaces for SEMH/ behaviour: 6 learning pods, 3 calming hubs, learning/ therapies room.
SEND support: improved hygiene room, sensory learning pods, Parent &amp; Community Learning Hub, modifications to flooring &amp; fire doors</t>
  </si>
  <si>
    <t>Provision of a dedicated SEND classroom, multi-sensory area &amp; calm space</t>
  </si>
  <si>
    <t>Creation of a Sensory Garden</t>
  </si>
  <si>
    <t>Creation of 6 places for KS3 holistic education and  additional cabin at East Ham &amp; refurbishment of Stratford cabin for pupils on dual roll in mainstream settings</t>
  </si>
  <si>
    <t>Outdoor multi-use gym station, Trail area, Play equipment, Playground markings, zoning &amp; furniture and creation of an Outdoor learning</t>
  </si>
  <si>
    <t>Update of sensory room , Update of soft play &amp; sensory circuits and provision of Specialist outdoor equipment</t>
  </si>
  <si>
    <t>Creation of a SEND outdoor learning environment</t>
  </si>
  <si>
    <t>Creation of a KS1&amp;2 garden with sensory circuits</t>
  </si>
  <si>
    <t>Provision of a Sensory room &amp; activity space</t>
  </si>
  <si>
    <t>Provision of a Sensory room</t>
  </si>
  <si>
    <t>Provision of Soft play room, sensory room, learning room &amp; outdoor sensory area</t>
  </si>
  <si>
    <t>Reprovision of a larger sensory room &amp;  revamp outdoor learning space</t>
  </si>
  <si>
    <t>Purchase of SEND equipment &amp; creation of a cycle storage</t>
  </si>
  <si>
    <t>KS1 playground - Purchase of sensory play equipment for KS1 playground</t>
  </si>
  <si>
    <t>Creation of a sensory garden</t>
  </si>
  <si>
    <t>This build is being designed and constructed  as part  of the school expansion from 9-11 forms of entry . There has been significant statutory and non statutory consultation carried out with various stakeholders throughout the process.</t>
  </si>
  <si>
    <t xml:space="preserve">There is an urgent need to create more specialist places for autism, particularly for secondary age children , without which there is a high risk of significant numbers of children without a school place. Expansion of the existing provision will  create up to 40 additional ASD places for secondary and post 16 aged groups </t>
  </si>
  <si>
    <t>This project will enable this school to improve their support for its children with SEND with the provision of  an  all-weather outdoor sensory &amp; learning space</t>
  </si>
  <si>
    <t xml:space="preserve"> This project will enhance this school with the creation of 2  modular classrooms for pupils with  ASD, including providing a life-skills area  with dedicated outdoor space</t>
  </si>
  <si>
    <t>During autumn 2021, we engaged with our early years’ providers, schools and parents and carers to help inform our development of SEND provision across the borough. In collaboration with our partners, the council undertook reviews of our AP and SEND provision following the findings of the Ofsted/Care Quality Commission (CQC) SEND area inspection. Consultation have also been carried out Newham Parents’ forum, Education Partnership Board and the SEND Executive Board in spring 2022 to support investment in these capital projects that will create additional SEND places and/or improve and enhance provisions to ensure better support for pupils with SEND.</t>
  </si>
  <si>
    <t>As  above</t>
  </si>
  <si>
    <t>Creation of a Sensory room/ garden.  Improvements to be made to be made to equipment storage space, provide accessible swing, climbing area and Hygiene room</t>
  </si>
  <si>
    <t xml:space="preserve">The project will create 6 part-time Resource Provision placements (15 hours per week) for 3-4 year olds with PMLD.  </t>
  </si>
  <si>
    <t>Refurbishment of an existing room to become a resource provision space for 3-4 year olds</t>
  </si>
  <si>
    <t xml:space="preserve"> Provision of Sensory room and installation of a polytunnel for horticulture programme at East Ham campus.</t>
  </si>
  <si>
    <t>Refurbishment of a spare classroom into a specialised SEN provision for pupils with ASD</t>
  </si>
  <si>
    <t>Creation of sensory room &amp; hygiene room including adaptations made to  classrooms  to provide 8 part time 2 yr old assessment places (4 x am + 4 x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</si>
</sst>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quot;£&quot;#,##0.00"/>
    <numFmt numFmtId="165" formatCode="&quot;£&quot;#,##0"/>
  </numFmts>
  <fonts count="29" x14ac:knownFonts="1">
    <font>
      <sz val="11"/>
      <color theme="1"/>
      <name val="Calibri"/>
      <family val="2"/>
      <scheme val="minor"/>
    </font>
    <font>
      <b/>
      <sz val="11"/>
      <color theme="1"/>
      <name val="Calibri"/>
      <family val="2"/>
      <scheme val="minor"/>
    </font>
    <font>
      <b/>
      <sz val="14"/>
      <color rgb="FF104F75"/>
      <name val="Arial"/>
      <family val="2"/>
    </font>
    <font>
      <sz val="11"/>
      <name val="Arial"/>
      <family val="2"/>
    </font>
    <font>
      <b/>
      <sz val="11"/>
      <name val="Arial"/>
      <family val="2"/>
    </font>
    <font>
      <b/>
      <sz val="12"/>
      <color theme="0"/>
      <name val="Arial"/>
      <family val="2"/>
    </font>
    <font>
      <b/>
      <sz val="9"/>
      <color theme="1"/>
      <name val="Arial"/>
      <family val="2"/>
    </font>
    <font>
      <sz val="11"/>
      <color theme="1"/>
      <name val="Calibri"/>
      <family val="2"/>
      <scheme val="minor"/>
    </font>
    <font>
      <b/>
      <sz val="12"/>
      <color theme="1"/>
      <name val="Calibri"/>
      <family val="2"/>
      <scheme val="minor"/>
    </font>
    <font>
      <sz val="10"/>
      <color rgb="FF000000"/>
      <name val="Arial"/>
      <family val="2"/>
    </font>
    <font>
      <b/>
      <sz val="10"/>
      <color rgb="FF000000"/>
      <name val="Arial"/>
      <family val="2"/>
    </font>
    <font>
      <b/>
      <sz val="9"/>
      <name val="Arial"/>
      <family val="2"/>
    </font>
    <font>
      <i/>
      <sz val="9"/>
      <name val="Arial"/>
      <family val="2"/>
    </font>
    <font>
      <sz val="11"/>
      <color theme="1"/>
      <name val="Arial"/>
      <family val="2"/>
    </font>
    <font>
      <b/>
      <sz val="11"/>
      <color theme="1"/>
      <name val="Arial"/>
      <family val="2"/>
    </font>
    <font>
      <b/>
      <sz val="12"/>
      <color rgb="FF104F75"/>
      <name val="Arial"/>
      <family val="2"/>
    </font>
    <font>
      <sz val="8"/>
      <name val="Calibri"/>
      <family val="2"/>
      <scheme val="minor"/>
    </font>
    <font>
      <u/>
      <sz val="11"/>
      <color theme="4"/>
      <name val="Arial"/>
      <family val="2"/>
    </font>
    <font>
      <sz val="12"/>
      <color theme="1"/>
      <name val="Calibri"/>
      <family val="2"/>
      <scheme val="minor"/>
    </font>
    <font>
      <b/>
      <u/>
      <sz val="11"/>
      <color theme="1"/>
      <name val="Calibri"/>
      <family val="2"/>
      <scheme val="minor"/>
    </font>
    <font>
      <b/>
      <u/>
      <sz val="11"/>
      <color theme="1"/>
      <name val="Arial"/>
      <family val="2"/>
    </font>
    <font>
      <sz val="9"/>
      <color indexed="81"/>
      <name val="Tahoma"/>
      <family val="2"/>
    </font>
    <font>
      <b/>
      <sz val="9"/>
      <color indexed="81"/>
      <name val="Tahoma"/>
      <family val="2"/>
    </font>
    <font>
      <b/>
      <sz val="10"/>
      <color indexed="81"/>
      <name val="Tahoma"/>
      <family val="2"/>
    </font>
    <font>
      <sz val="10"/>
      <color indexed="81"/>
      <name val="Tahoma"/>
      <family val="2"/>
    </font>
    <font>
      <sz val="11"/>
      <color theme="0"/>
      <name val="Calibri"/>
      <family val="2"/>
      <scheme val="minor"/>
    </font>
    <font>
      <sz val="12"/>
      <name val="Calibri"/>
      <family val="2"/>
      <scheme val="minor"/>
    </font>
    <font>
      <sz val="11"/>
      <name val="Calibri"/>
      <family val="2"/>
      <scheme val="minor"/>
    </font>
    <font>
      <sz val="11"/>
      <color rgb="FF000000"/>
      <name val="Calibri"/>
      <family val="2"/>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104F75"/>
        <bgColor indexed="64"/>
      </patternFill>
    </fill>
    <fill>
      <patternFill patternType="solid">
        <fgColor theme="8" tint="0.79998168889431442"/>
        <bgColor indexed="65"/>
      </patternFill>
    </fill>
  </fills>
  <borders count="32">
    <border>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rgb="FF104F75"/>
      </left>
      <right/>
      <top style="thin">
        <color rgb="FF104F75"/>
      </top>
      <bottom/>
      <diagonal/>
    </border>
    <border>
      <left/>
      <right/>
      <top style="thin">
        <color rgb="FF104F75"/>
      </top>
      <bottom/>
      <diagonal/>
    </border>
    <border>
      <left/>
      <right style="thin">
        <color rgb="FF104F75"/>
      </right>
      <top style="thin">
        <color rgb="FF104F75"/>
      </top>
      <bottom/>
      <diagonal/>
    </border>
    <border>
      <left style="thin">
        <color rgb="FF104F75"/>
      </left>
      <right/>
      <top/>
      <bottom/>
      <diagonal/>
    </border>
    <border>
      <left/>
      <right style="thin">
        <color rgb="FF104F75"/>
      </right>
      <top/>
      <bottom/>
      <diagonal/>
    </border>
    <border>
      <left style="thin">
        <color theme="0" tint="-0.499984740745262"/>
      </left>
      <right style="thin">
        <color theme="0" tint="-0.499984740745262"/>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theme="0" tint="-0.499984740745262"/>
      </top>
      <bottom/>
      <diagonal/>
    </border>
    <border>
      <left style="thin">
        <color theme="0"/>
      </left>
      <right style="thin">
        <color theme="0"/>
      </right>
      <top style="thin">
        <color theme="0" tint="-0.499984740745262"/>
      </top>
      <bottom/>
      <diagonal/>
    </border>
    <border>
      <left/>
      <right style="thin">
        <color theme="0"/>
      </right>
      <top style="thin">
        <color theme="0" tint="-0.499984740745262"/>
      </top>
      <bottom/>
      <diagonal/>
    </border>
    <border>
      <left/>
      <right/>
      <top/>
      <bottom style="thin">
        <color theme="0"/>
      </bottom>
      <diagonal/>
    </border>
    <border>
      <left/>
      <right/>
      <top style="thin">
        <color theme="0"/>
      </top>
      <bottom style="thin">
        <color theme="0"/>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s>
  <cellStyleXfs count="5">
    <xf numFmtId="0" fontId="0" fillId="0" borderId="0"/>
    <xf numFmtId="44" fontId="7" fillId="0" borderId="0" applyFont="0" applyFill="0" applyBorder="0" applyAlignment="0" applyProtection="0"/>
    <xf numFmtId="0" fontId="7" fillId="0" borderId="0"/>
    <xf numFmtId="0" fontId="7" fillId="6" borderId="0" applyNumberFormat="0" applyBorder="0" applyAlignment="0" applyProtection="0"/>
    <xf numFmtId="14" fontId="7" fillId="4" borderId="1">
      <protection locked="0"/>
    </xf>
  </cellStyleXfs>
  <cellXfs count="100">
    <xf numFmtId="0" fontId="0" fillId="0" borderId="0" xfId="0"/>
    <xf numFmtId="0" fontId="1" fillId="0" borderId="0" xfId="0" applyFont="1"/>
    <xf numFmtId="0" fontId="2" fillId="2" borderId="0" xfId="0" applyFont="1" applyFill="1"/>
    <xf numFmtId="0" fontId="0" fillId="2" borderId="0" xfId="0" applyFill="1"/>
    <xf numFmtId="0" fontId="0" fillId="2" borderId="1" xfId="0" applyFill="1" applyBorder="1"/>
    <xf numFmtId="0" fontId="5" fillId="5" borderId="2" xfId="0" applyFont="1" applyFill="1" applyBorder="1" applyAlignment="1">
      <alignment vertical="center"/>
    </xf>
    <xf numFmtId="0" fontId="5" fillId="5" borderId="3" xfId="0" applyFont="1" applyFill="1" applyBorder="1" applyAlignment="1">
      <alignment vertical="center"/>
    </xf>
    <xf numFmtId="0" fontId="0" fillId="2" borderId="0" xfId="0" applyFill="1" applyAlignment="1">
      <alignment horizontal="left" wrapText="1"/>
    </xf>
    <xf numFmtId="0" fontId="5" fillId="2" borderId="0" xfId="0" applyFont="1" applyFill="1" applyAlignment="1">
      <alignment vertical="center"/>
    </xf>
    <xf numFmtId="0" fontId="8" fillId="2" borderId="0" xfId="0" applyFont="1" applyFill="1" applyAlignment="1">
      <alignment horizontal="right"/>
    </xf>
    <xf numFmtId="0" fontId="9" fillId="0" borderId="0" xfId="2" applyFont="1" applyAlignment="1">
      <alignment horizontal="left"/>
    </xf>
    <xf numFmtId="0" fontId="10" fillId="0" borderId="0" xfId="2" applyFont="1" applyAlignment="1">
      <alignment horizontal="left" vertical="center"/>
    </xf>
    <xf numFmtId="0" fontId="9" fillId="0" borderId="0" xfId="2" applyFont="1" applyAlignment="1">
      <alignment horizontal="left" vertical="center"/>
    </xf>
    <xf numFmtId="0" fontId="11" fillId="3" borderId="9" xfId="0" applyFont="1" applyFill="1" applyBorder="1" applyAlignment="1">
      <alignment horizontal="left" vertical="top" wrapText="1"/>
    </xf>
    <xf numFmtId="0" fontId="11" fillId="3" borderId="5" xfId="0" applyFont="1" applyFill="1" applyBorder="1" applyAlignment="1">
      <alignment horizontal="left" vertical="top" wrapText="1"/>
    </xf>
    <xf numFmtId="0" fontId="11" fillId="3" borderId="10" xfId="0" applyFont="1" applyFill="1" applyBorder="1" applyAlignment="1">
      <alignment horizontal="left" vertical="top" wrapText="1"/>
    </xf>
    <xf numFmtId="0" fontId="3" fillId="2" borderId="0" xfId="0" applyFont="1" applyFill="1" applyAlignment="1">
      <alignment vertical="top"/>
    </xf>
    <xf numFmtId="0" fontId="0" fillId="2" borderId="0" xfId="0" applyFill="1" applyAlignment="1">
      <alignment vertical="top"/>
    </xf>
    <xf numFmtId="0" fontId="0" fillId="4" borderId="8" xfId="0" applyFill="1" applyBorder="1" applyAlignment="1" applyProtection="1">
      <alignment wrapText="1"/>
      <protection locked="0"/>
    </xf>
    <xf numFmtId="0" fontId="0" fillId="4" borderId="4" xfId="0" applyFill="1" applyBorder="1" applyAlignment="1" applyProtection="1">
      <alignment wrapText="1"/>
      <protection locked="0"/>
    </xf>
    <xf numFmtId="0" fontId="0" fillId="4" borderId="7" xfId="0" applyFill="1" applyBorder="1" applyProtection="1">
      <protection locked="0"/>
    </xf>
    <xf numFmtId="0" fontId="8" fillId="4" borderId="0" xfId="0" applyFont="1" applyFill="1" applyAlignment="1" applyProtection="1">
      <alignment horizontal="center"/>
      <protection locked="0"/>
    </xf>
    <xf numFmtId="0" fontId="13" fillId="2" borderId="0" xfId="0" applyFont="1" applyFill="1"/>
    <xf numFmtId="0" fontId="0" fillId="2" borderId="11" xfId="0" applyFill="1" applyBorder="1"/>
    <xf numFmtId="0" fontId="13" fillId="2" borderId="12" xfId="0" applyFont="1" applyFill="1" applyBorder="1"/>
    <xf numFmtId="0" fontId="0" fillId="2" borderId="13" xfId="0" applyFill="1" applyBorder="1"/>
    <xf numFmtId="0" fontId="0" fillId="2" borderId="14" xfId="0" applyFill="1" applyBorder="1"/>
    <xf numFmtId="0" fontId="15" fillId="2" borderId="0" xfId="0" applyFont="1" applyFill="1"/>
    <xf numFmtId="0" fontId="0" fillId="2" borderId="15" xfId="0" applyFill="1" applyBorder="1"/>
    <xf numFmtId="0" fontId="13" fillId="2" borderId="0" xfId="0" applyFont="1" applyFill="1" applyAlignment="1">
      <alignment wrapText="1"/>
    </xf>
    <xf numFmtId="0" fontId="11" fillId="3" borderId="16" xfId="0" applyFont="1" applyFill="1" applyBorder="1" applyAlignment="1">
      <alignment horizontal="left" vertical="top" wrapText="1"/>
    </xf>
    <xf numFmtId="0" fontId="7" fillId="6" borderId="18" xfId="3" applyBorder="1"/>
    <xf numFmtId="0" fontId="1" fillId="6" borderId="17" xfId="3" applyFont="1" applyBorder="1"/>
    <xf numFmtId="14" fontId="0" fillId="4" borderId="1" xfId="0" applyNumberFormat="1" applyFill="1" applyBorder="1" applyProtection="1">
      <protection locked="0"/>
    </xf>
    <xf numFmtId="0" fontId="18" fillId="2" borderId="0" xfId="0" applyFont="1" applyFill="1" applyAlignment="1">
      <alignment horizontal="right"/>
    </xf>
    <xf numFmtId="0" fontId="19" fillId="2" borderId="0" xfId="0" applyFont="1" applyFill="1" applyAlignment="1">
      <alignment horizontal="right"/>
    </xf>
    <xf numFmtId="0" fontId="7" fillId="6" borderId="0" xfId="3" applyAlignment="1" applyProtection="1">
      <alignment horizontal="center"/>
      <protection hidden="1"/>
    </xf>
    <xf numFmtId="0" fontId="20" fillId="2" borderId="0" xfId="0" applyFont="1" applyFill="1"/>
    <xf numFmtId="0" fontId="19" fillId="2" borderId="0" xfId="0" applyFont="1" applyFill="1"/>
    <xf numFmtId="164" fontId="0" fillId="2" borderId="0" xfId="0" applyNumberFormat="1" applyFill="1"/>
    <xf numFmtId="164" fontId="0" fillId="2" borderId="0" xfId="0" applyNumberFormat="1" applyFill="1" applyAlignment="1">
      <alignment vertical="top"/>
    </xf>
    <xf numFmtId="164" fontId="0" fillId="0" borderId="0" xfId="0" applyNumberFormat="1"/>
    <xf numFmtId="164" fontId="0" fillId="2" borderId="1" xfId="0" applyNumberFormat="1" applyFill="1" applyBorder="1"/>
    <xf numFmtId="164" fontId="5" fillId="5" borderId="3" xfId="0" applyNumberFormat="1" applyFont="1" applyFill="1" applyBorder="1" applyAlignment="1">
      <alignment vertical="center"/>
    </xf>
    <xf numFmtId="164" fontId="5" fillId="2" borderId="0" xfId="0" applyNumberFormat="1" applyFont="1" applyFill="1" applyAlignment="1">
      <alignment vertical="center"/>
    </xf>
    <xf numFmtId="164" fontId="11" fillId="3" borderId="16" xfId="0" applyNumberFormat="1" applyFont="1" applyFill="1" applyBorder="1" applyAlignment="1">
      <alignment horizontal="left" vertical="top" wrapText="1"/>
    </xf>
    <xf numFmtId="2" fontId="0" fillId="2" borderId="0" xfId="0" applyNumberFormat="1" applyFill="1"/>
    <xf numFmtId="2" fontId="0" fillId="2" borderId="0" xfId="0" applyNumberFormat="1" applyFill="1" applyAlignment="1">
      <alignment vertical="top"/>
    </xf>
    <xf numFmtId="2" fontId="8" fillId="2" borderId="0" xfId="0" applyNumberFormat="1" applyFont="1" applyFill="1" applyAlignment="1">
      <alignment horizontal="right"/>
    </xf>
    <xf numFmtId="2" fontId="8" fillId="2" borderId="0" xfId="0" applyNumberFormat="1" applyFont="1" applyFill="1"/>
    <xf numFmtId="2" fontId="5" fillId="5" borderId="3" xfId="0" applyNumberFormat="1" applyFont="1" applyFill="1" applyBorder="1" applyAlignment="1">
      <alignment vertical="center"/>
    </xf>
    <xf numFmtId="2" fontId="5" fillId="2" borderId="0" xfId="0" applyNumberFormat="1" applyFont="1" applyFill="1" applyAlignment="1">
      <alignment vertical="center"/>
    </xf>
    <xf numFmtId="2" fontId="11" fillId="3" borderId="5" xfId="0" applyNumberFormat="1" applyFont="1" applyFill="1" applyBorder="1" applyAlignment="1">
      <alignment horizontal="left" vertical="top" wrapText="1"/>
    </xf>
    <xf numFmtId="2" fontId="0" fillId="4" borderId="4" xfId="0" applyNumberFormat="1" applyFill="1" applyBorder="1" applyAlignment="1" applyProtection="1">
      <alignment wrapText="1"/>
      <protection locked="0"/>
    </xf>
    <xf numFmtId="2" fontId="11" fillId="3" borderId="6" xfId="0" applyNumberFormat="1" applyFont="1" applyFill="1" applyBorder="1" applyAlignment="1">
      <alignment horizontal="left" vertical="top" wrapText="1"/>
    </xf>
    <xf numFmtId="2" fontId="0" fillId="0" borderId="0" xfId="0" applyNumberFormat="1"/>
    <xf numFmtId="0" fontId="0" fillId="2" borderId="21" xfId="0" applyFill="1" applyBorder="1"/>
    <xf numFmtId="0" fontId="0" fillId="2" borderId="22" xfId="0" applyFill="1" applyBorder="1"/>
    <xf numFmtId="0" fontId="0" fillId="2" borderId="23" xfId="0" applyFill="1" applyBorder="1"/>
    <xf numFmtId="0" fontId="0" fillId="2" borderId="24" xfId="0" applyFill="1" applyBorder="1"/>
    <xf numFmtId="0" fontId="13" fillId="2" borderId="20" xfId="0" applyFont="1" applyFill="1" applyBorder="1" applyAlignment="1">
      <alignment vertical="top"/>
    </xf>
    <xf numFmtId="0" fontId="13" fillId="2" borderId="0" xfId="0" applyFont="1" applyFill="1" applyAlignment="1">
      <alignment vertical="top"/>
    </xf>
    <xf numFmtId="0" fontId="25" fillId="2" borderId="0" xfId="0" applyFont="1" applyFill="1"/>
    <xf numFmtId="0" fontId="0" fillId="0" borderId="25" xfId="0" applyBorder="1"/>
    <xf numFmtId="0" fontId="0" fillId="0" borderId="26" xfId="0" applyBorder="1"/>
    <xf numFmtId="2" fontId="0" fillId="0" borderId="26" xfId="0" applyNumberFormat="1" applyBorder="1"/>
    <xf numFmtId="0" fontId="0" fillId="0" borderId="27" xfId="0" applyBorder="1"/>
    <xf numFmtId="165" fontId="0" fillId="0" borderId="0" xfId="0" applyNumberFormat="1"/>
    <xf numFmtId="164" fontId="7" fillId="6" borderId="0" xfId="3" applyNumberFormat="1" applyAlignment="1" applyProtection="1">
      <alignment horizontal="center"/>
      <protection hidden="1"/>
    </xf>
    <xf numFmtId="0" fontId="7" fillId="0" borderId="0" xfId="3" applyFill="1" applyAlignment="1" applyProtection="1">
      <alignment horizontal="center"/>
      <protection hidden="1"/>
    </xf>
    <xf numFmtId="164" fontId="7" fillId="0" borderId="0" xfId="3" applyNumberFormat="1" applyFill="1" applyAlignment="1" applyProtection="1">
      <alignment horizontal="center"/>
      <protection hidden="1"/>
    </xf>
    <xf numFmtId="164" fontId="7" fillId="6" borderId="0" xfId="3" applyNumberFormat="1" applyBorder="1" applyAlignment="1" applyProtection="1">
      <alignment horizontal="center"/>
      <protection hidden="1"/>
    </xf>
    <xf numFmtId="164" fontId="0" fillId="2" borderId="28" xfId="0" applyNumberFormat="1" applyFill="1" applyBorder="1"/>
    <xf numFmtId="164" fontId="0" fillId="2" borderId="29" xfId="0" applyNumberFormat="1" applyFill="1" applyBorder="1"/>
    <xf numFmtId="0" fontId="3" fillId="2" borderId="0" xfId="0" applyFont="1" applyFill="1" applyAlignment="1">
      <alignment wrapText="1"/>
    </xf>
    <xf numFmtId="0" fontId="26" fillId="2" borderId="0" xfId="0" applyFont="1" applyFill="1" applyAlignment="1">
      <alignment horizontal="right"/>
    </xf>
    <xf numFmtId="164" fontId="27" fillId="3" borderId="0" xfId="3" applyNumberFormat="1" applyFont="1" applyFill="1" applyBorder="1" applyAlignment="1" applyProtection="1">
      <alignment horizontal="center"/>
      <protection hidden="1"/>
    </xf>
    <xf numFmtId="0" fontId="27" fillId="0" borderId="0" xfId="0" applyFont="1"/>
    <xf numFmtId="2" fontId="6" fillId="3" borderId="7" xfId="0" applyNumberFormat="1" applyFont="1" applyFill="1" applyBorder="1" applyAlignment="1">
      <alignment wrapText="1"/>
    </xf>
    <xf numFmtId="2" fontId="6" fillId="3" borderId="30" xfId="0" applyNumberFormat="1" applyFont="1" applyFill="1" applyBorder="1" applyAlignment="1">
      <alignment wrapText="1"/>
    </xf>
    <xf numFmtId="2" fontId="6" fillId="3" borderId="31" xfId="0" applyNumberFormat="1" applyFont="1" applyFill="1" applyBorder="1" applyAlignment="1">
      <alignment wrapText="1"/>
    </xf>
    <xf numFmtId="164" fontId="6" fillId="3" borderId="17" xfId="0" applyNumberFormat="1" applyFont="1" applyFill="1" applyBorder="1"/>
    <xf numFmtId="164" fontId="6" fillId="3" borderId="19" xfId="0" applyNumberFormat="1" applyFont="1" applyFill="1" applyBorder="1"/>
    <xf numFmtId="164" fontId="6" fillId="3" borderId="18" xfId="0" applyNumberFormat="1" applyFont="1" applyFill="1" applyBorder="1"/>
    <xf numFmtId="165" fontId="28" fillId="0" borderId="0" xfId="2" applyNumberFormat="1" applyFont="1" applyAlignment="1">
      <alignment horizontal="right" vertical="center"/>
    </xf>
    <xf numFmtId="0" fontId="0" fillId="4" borderId="4" xfId="0" applyNumberFormat="1" applyFill="1" applyBorder="1" applyAlignment="1" applyProtection="1">
      <alignment wrapText="1"/>
      <protection locked="0"/>
    </xf>
    <xf numFmtId="164" fontId="0" fillId="4" borderId="4" xfId="0" applyNumberFormat="1" applyFill="1" applyBorder="1" applyAlignment="1" applyProtection="1">
      <alignment horizontal="right" wrapText="1"/>
      <protection locked="0" hidden="1"/>
    </xf>
    <xf numFmtId="164" fontId="0" fillId="4" borderId="4" xfId="1" applyNumberFormat="1" applyFont="1" applyFill="1" applyBorder="1" applyAlignment="1" applyProtection="1">
      <alignment horizontal="right" wrapText="1"/>
      <protection locked="0" hidden="1"/>
    </xf>
    <xf numFmtId="0" fontId="0" fillId="4" borderId="4" xfId="0" applyFill="1" applyBorder="1" applyAlignment="1" applyProtection="1">
      <alignment vertical="top" wrapText="1"/>
      <protection locked="0"/>
    </xf>
    <xf numFmtId="0" fontId="0" fillId="4" borderId="4" xfId="0" applyNumberFormat="1" applyFill="1" applyBorder="1" applyAlignment="1" applyProtection="1">
      <alignment vertical="top" wrapText="1"/>
      <protection locked="0"/>
    </xf>
    <xf numFmtId="164" fontId="0" fillId="4" borderId="4" xfId="0" applyNumberFormat="1" applyFill="1" applyBorder="1" applyAlignment="1" applyProtection="1">
      <alignment horizontal="right" vertical="top" wrapText="1"/>
      <protection locked="0" hidden="1"/>
    </xf>
    <xf numFmtId="164" fontId="0" fillId="4" borderId="4" xfId="1" applyNumberFormat="1" applyFont="1" applyFill="1" applyBorder="1" applyAlignment="1" applyProtection="1">
      <alignment horizontal="right" vertical="top" wrapText="1"/>
      <protection locked="0" hidden="1"/>
    </xf>
    <xf numFmtId="44" fontId="0" fillId="4" borderId="4" xfId="1" applyFont="1" applyFill="1" applyBorder="1" applyAlignment="1" applyProtection="1">
      <alignment vertical="top" wrapText="1"/>
      <protection locked="0"/>
    </xf>
    <xf numFmtId="0" fontId="0" fillId="4" borderId="7" xfId="0" applyFill="1" applyBorder="1" applyAlignment="1" applyProtection="1">
      <alignment vertical="top"/>
      <protection locked="0"/>
    </xf>
    <xf numFmtId="0" fontId="0" fillId="4" borderId="4" xfId="0" applyFont="1" applyFill="1" applyBorder="1" applyAlignment="1">
      <alignment vertical="top" wrapText="1"/>
    </xf>
    <xf numFmtId="0" fontId="0" fillId="4" borderId="8" xfId="0" applyFill="1" applyBorder="1" applyAlignment="1" applyProtection="1">
      <alignment vertical="top" wrapText="1"/>
      <protection locked="0"/>
    </xf>
    <xf numFmtId="0" fontId="0" fillId="4" borderId="4" xfId="0" applyFont="1" applyFill="1" applyBorder="1" applyAlignment="1">
      <alignment wrapText="1"/>
    </xf>
    <xf numFmtId="0" fontId="27" fillId="4" borderId="4" xfId="0" applyFont="1" applyFill="1" applyBorder="1" applyAlignment="1" applyProtection="1">
      <alignment vertical="top" wrapText="1"/>
      <protection locked="0"/>
    </xf>
    <xf numFmtId="0" fontId="27" fillId="4" borderId="4" xfId="0" applyFont="1" applyFill="1" applyBorder="1" applyAlignment="1" applyProtection="1">
      <alignment wrapText="1"/>
      <protection locked="0"/>
    </xf>
    <xf numFmtId="0" fontId="27" fillId="4" borderId="8" xfId="0" applyFont="1" applyFill="1" applyBorder="1" applyAlignment="1" applyProtection="1">
      <alignment vertical="top" wrapText="1"/>
      <protection locked="0"/>
    </xf>
  </cellXfs>
  <cellStyles count="5">
    <cellStyle name="20% - Accent5" xfId="3" builtinId="46"/>
    <cellStyle name="Currency" xfId="1" builtinId="4"/>
    <cellStyle name="Normal" xfId="0" builtinId="0"/>
    <cellStyle name="Normal 5 2" xfId="2"/>
    <cellStyle name="Style 1" xfId="4"/>
  </cellStyles>
  <dxfs count="23">
    <dxf>
      <fill>
        <patternFill patternType="solid">
          <fgColor indexed="64"/>
          <bgColor theme="7" tint="0.79998168889431442"/>
        </patternFill>
      </fill>
      <border diagonalUp="0" diagonalDown="0">
        <left style="thin">
          <color theme="0" tint="-0.499984740745262"/>
        </left>
        <right/>
        <top style="thin">
          <color theme="0" tint="-0.499984740745262"/>
        </top>
        <bottom style="thin">
          <color theme="0" tint="-0.499984740745262"/>
        </bottom>
        <vertical/>
        <horizontal/>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7" tint="0.79998168889431442"/>
        </patternFill>
      </fill>
      <alignment horizontal="right"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1"/>
    </dxf>
    <dxf>
      <numFmt numFmtId="164" formatCode="&quot;£&quot;#,##0.00"/>
      <fill>
        <patternFill patternType="solid">
          <fgColor indexed="64"/>
          <bgColor theme="7" tint="0.79998168889431442"/>
        </patternFill>
      </fill>
      <alignment horizontal="right"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1"/>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7" tint="0.79998168889431442"/>
        </patternFill>
      </fill>
      <alignment horizontal="right"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1"/>
    </dxf>
    <dxf>
      <numFmt numFmtId="164" formatCode="&quot;£&quot;#,##0.00"/>
      <fill>
        <patternFill patternType="solid">
          <fgColor indexed="64"/>
          <bgColor theme="7" tint="0.79998168889431442"/>
        </patternFill>
      </fill>
      <alignment horizontal="right"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1"/>
    </dxf>
    <dxf>
      <numFmt numFmtId="164" formatCode="&quot;£&quot;#,##0.00"/>
      <fill>
        <patternFill patternType="solid">
          <fgColor indexed="64"/>
          <bgColor theme="7" tint="0.79998168889431442"/>
        </patternFill>
      </fill>
      <alignment horizontal="right"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1"/>
    </dxf>
    <dxf>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numFmt numFmtId="0" formatCode="General"/>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numFmt numFmtId="0" formatCode="General"/>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numFmt numFmtId="0" formatCode="General"/>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numFmt numFmtId="2" formatCode="0.00"/>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border outline="0">
        <left style="thin">
          <color theme="0" tint="-0.499984740745262"/>
        </left>
        <right style="thin">
          <color theme="0" tint="-0.499984740745262"/>
        </right>
        <bottom style="thin">
          <color theme="0" tint="-0.499984740745262"/>
        </bottom>
      </border>
    </dxf>
    <dxf>
      <protection locked="0" hidden="0"/>
    </dxf>
    <dxf>
      <font>
        <b/>
        <i val="0"/>
        <strike val="0"/>
        <condense val="0"/>
        <extend val="0"/>
        <outline val="0"/>
        <shadow val="0"/>
        <u val="none"/>
        <vertAlign val="baseline"/>
        <sz val="9"/>
        <color auto="1"/>
        <name val="Arial"/>
        <scheme val="none"/>
      </font>
      <fill>
        <patternFill patternType="solid">
          <fgColor indexed="64"/>
          <bgColor theme="8" tint="0.79998168889431442"/>
        </patternFill>
      </fill>
      <alignment horizontal="left" vertical="top" textRotation="0" wrapText="1" indent="0" justifyLastLine="0" shrinkToFit="0" readingOrder="0"/>
      <border diagonalUp="0" diagonalDown="0" outline="0">
        <left style="thin">
          <color theme="0" tint="-0.499984740745262"/>
        </left>
        <right style="thin">
          <color theme="0" tint="-0.499984740745262"/>
        </right>
        <top/>
        <bottom/>
      </border>
    </dxf>
  </dxfs>
  <tableStyles count="0" defaultTableStyle="TableStyleMedium2" defaultPivotStyle="PivotStyleLight16"/>
  <colors>
    <mruColors>
      <color rgb="FF104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id="1" name="Table1" displayName="Table1" ref="B21:U67" totalsRowShown="0" headerRowDxfId="22" dataDxfId="21" tableBorderDxfId="20">
  <autoFilter ref="B21:U67"/>
  <tableColumns count="20">
    <tableColumn id="1" name="Name of School or Institution" dataDxfId="19"/>
    <tableColumn id="3" name="URN _x000a_(If known)" dataDxfId="18"/>
    <tableColumn id="4" name="School or Institution Address" dataDxfId="17"/>
    <tableColumn id="5" name="Institution Type" dataDxfId="16"/>
    <tableColumn id="6" name="Ofsted Judgement" dataDxfId="15"/>
    <tableColumn id="7" name="Age Range " dataDxfId="14"/>
    <tableColumn id="8" name="Initial number of new HN places operational upon completion" dataDxfId="13"/>
    <tableColumn id="19" name="Total number of new HN places the project will deliver once at capacity" dataDxfId="12"/>
    <tableColumn id="9" name="Number of reprovided HN places" dataDxfId="11"/>
    <tableColumn id="11" name="What is the primary type of need this project will address?" dataDxfId="10"/>
    <tableColumn id="2" name="In addition to the primary type of need, will the project address any other types of need?" dataDxfId="9"/>
    <tableColumn id="10" name="What is the main purpose of the project?" dataDxfId="8"/>
    <tableColumn id="23" name="How much 2021-22 HNPCA funding will the project use?" dataDxfId="7"/>
    <tableColumn id="12" name="How much 2022-23 HNPCA funding will the project use?" dataDxfId="6"/>
    <tableColumn id="24" name="How much 2023-24 HNPCA funding will the project use?" dataDxfId="5" dataCellStyle="Currency"/>
    <tableColumn id="14" name="In addition to HNPCA, how much additional funding from housing developer contributions (s106 and CIL) will the project use?" dataDxfId="4" dataCellStyle="Currency"/>
    <tableColumn id="13" name="If the project will use any other additional funding, how much funding will this be?" dataDxfId="3" dataCellStyle="Currency"/>
    <tableColumn id="18" name="Have you consulted locally regarding this project?" dataDxfId="2"/>
    <tableColumn id="15" name="Please give more details about what you have done as part of the consultation process" dataDxfId="1"/>
    <tableColumn id="16" name="Which academic year do you anticipate the project being completed and the places being in us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B1:F48"/>
  <sheetViews>
    <sheetView topLeftCell="A16" zoomScaleNormal="100" workbookViewId="0">
      <selection activeCell="C14" sqref="C14"/>
    </sheetView>
  </sheetViews>
  <sheetFormatPr defaultColWidth="9" defaultRowHeight="14.4" x14ac:dyDescent="0.3"/>
  <cols>
    <col min="1" max="1" width="2.5546875" style="3" customWidth="1"/>
    <col min="2" max="2" width="1.21875" style="3" customWidth="1"/>
    <col min="3" max="3" width="139.77734375" style="22" customWidth="1"/>
    <col min="4" max="4" width="4.5546875" style="3" customWidth="1"/>
    <col min="5" max="16384" width="9" style="3"/>
  </cols>
  <sheetData>
    <row r="1" spans="2:6" ht="24" customHeight="1" x14ac:dyDescent="0.3"/>
    <row r="2" spans="2:6" ht="12.75" customHeight="1" x14ac:dyDescent="0.3">
      <c r="B2" s="23"/>
      <c r="C2" s="24"/>
      <c r="D2" s="25"/>
    </row>
    <row r="3" spans="2:6" ht="15.6" x14ac:dyDescent="0.3">
      <c r="B3" s="26"/>
      <c r="C3" s="27" t="s">
        <v>0</v>
      </c>
      <c r="D3" s="28"/>
      <c r="F3" s="38"/>
    </row>
    <row r="4" spans="2:6" x14ac:dyDescent="0.3">
      <c r="B4" s="26"/>
      <c r="D4" s="28"/>
    </row>
    <row r="5" spans="2:6" x14ac:dyDescent="0.3">
      <c r="B5" s="26"/>
      <c r="C5" s="37" t="s">
        <v>1</v>
      </c>
      <c r="D5" s="28"/>
    </row>
    <row r="6" spans="2:6" ht="67.2" customHeight="1" x14ac:dyDescent="0.3">
      <c r="B6" s="26"/>
      <c r="C6" s="29" t="s">
        <v>2</v>
      </c>
      <c r="D6" s="28"/>
    </row>
    <row r="7" spans="2:6" ht="37.950000000000003" customHeight="1" x14ac:dyDescent="0.3">
      <c r="B7" s="26"/>
      <c r="C7" s="29" t="s">
        <v>3</v>
      </c>
      <c r="D7" s="28"/>
    </row>
    <row r="8" spans="2:6" ht="41.25" customHeight="1" x14ac:dyDescent="0.3">
      <c r="B8" s="26"/>
      <c r="C8" s="29" t="s">
        <v>4</v>
      </c>
      <c r="D8" s="28"/>
    </row>
    <row r="9" spans="2:6" ht="113.25" customHeight="1" x14ac:dyDescent="0.3">
      <c r="B9" s="26"/>
      <c r="C9" s="29" t="s">
        <v>5</v>
      </c>
      <c r="D9" s="28"/>
    </row>
    <row r="10" spans="2:6" ht="84" customHeight="1" x14ac:dyDescent="0.3">
      <c r="B10" s="26"/>
      <c r="C10" s="29" t="s">
        <v>321</v>
      </c>
      <c r="D10" s="28"/>
    </row>
    <row r="11" spans="2:6" ht="8.25" customHeight="1" x14ac:dyDescent="0.3">
      <c r="B11" s="26"/>
      <c r="D11" s="28"/>
    </row>
    <row r="12" spans="2:6" x14ac:dyDescent="0.3">
      <c r="B12" s="26"/>
      <c r="C12" s="37" t="s">
        <v>6</v>
      </c>
      <c r="D12" s="28"/>
    </row>
    <row r="13" spans="2:6" ht="25.2" customHeight="1" x14ac:dyDescent="0.3">
      <c r="B13" s="26"/>
      <c r="C13" s="22" t="s">
        <v>7</v>
      </c>
      <c r="D13" s="28"/>
    </row>
    <row r="14" spans="2:6" ht="34.200000000000003" customHeight="1" x14ac:dyDescent="0.3">
      <c r="B14" s="26"/>
      <c r="C14" s="29" t="s">
        <v>8</v>
      </c>
      <c r="D14" s="28"/>
    </row>
    <row r="15" spans="2:6" ht="51.75" customHeight="1" x14ac:dyDescent="0.3">
      <c r="B15" s="26"/>
      <c r="C15" s="29" t="s">
        <v>9</v>
      </c>
      <c r="D15" s="28"/>
    </row>
    <row r="16" spans="2:6" ht="25.5" customHeight="1" x14ac:dyDescent="0.3">
      <c r="B16" s="26"/>
      <c r="C16" s="22" t="s">
        <v>10</v>
      </c>
      <c r="D16" s="28"/>
    </row>
    <row r="17" spans="2:4" ht="42" customHeight="1" x14ac:dyDescent="0.3">
      <c r="B17" s="26"/>
      <c r="C17" s="74" t="s">
        <v>320</v>
      </c>
      <c r="D17" s="28"/>
    </row>
    <row r="18" spans="2:4" ht="37.5" customHeight="1" x14ac:dyDescent="0.3">
      <c r="B18" s="26"/>
      <c r="C18" s="37" t="s">
        <v>322</v>
      </c>
      <c r="D18" s="28"/>
    </row>
    <row r="19" spans="2:4" ht="43.95" customHeight="1" x14ac:dyDescent="0.3">
      <c r="B19" s="26"/>
      <c r="C19" s="29" t="s">
        <v>11</v>
      </c>
      <c r="D19" s="28"/>
    </row>
    <row r="20" spans="2:4" ht="34.200000000000003" customHeight="1" x14ac:dyDescent="0.3">
      <c r="B20" s="26"/>
      <c r="C20" s="29" t="s">
        <v>12</v>
      </c>
      <c r="D20" s="28"/>
    </row>
    <row r="21" spans="2:4" ht="23.7" customHeight="1" x14ac:dyDescent="0.3">
      <c r="B21" s="26"/>
      <c r="C21" s="29" t="s">
        <v>13</v>
      </c>
      <c r="D21" s="28"/>
    </row>
    <row r="22" spans="2:4" ht="37.5" customHeight="1" x14ac:dyDescent="0.3">
      <c r="B22" s="26"/>
      <c r="C22" s="74" t="s">
        <v>14</v>
      </c>
      <c r="D22" s="28"/>
    </row>
    <row r="23" spans="2:4" ht="20.7" customHeight="1" x14ac:dyDescent="0.3">
      <c r="B23" s="26"/>
      <c r="C23" s="74" t="s">
        <v>15</v>
      </c>
      <c r="D23" s="28"/>
    </row>
    <row r="24" spans="2:4" ht="20.25" customHeight="1" x14ac:dyDescent="0.3">
      <c r="B24" s="26"/>
      <c r="C24" s="74" t="s">
        <v>16</v>
      </c>
      <c r="D24" s="28"/>
    </row>
    <row r="25" spans="2:4" ht="19.2" customHeight="1" x14ac:dyDescent="0.3">
      <c r="B25" s="26"/>
      <c r="C25" s="74" t="s">
        <v>17</v>
      </c>
      <c r="D25" s="28"/>
    </row>
    <row r="26" spans="2:4" ht="19.2" customHeight="1" x14ac:dyDescent="0.3">
      <c r="B26" s="26"/>
      <c r="C26" s="74" t="s">
        <v>18</v>
      </c>
      <c r="D26" s="28"/>
    </row>
    <row r="27" spans="2:4" ht="37.5" customHeight="1" x14ac:dyDescent="0.3">
      <c r="B27" s="26"/>
      <c r="C27" s="74" t="s">
        <v>323</v>
      </c>
      <c r="D27" s="28"/>
    </row>
    <row r="28" spans="2:4" ht="25.5" customHeight="1" x14ac:dyDescent="0.3">
      <c r="B28" s="26"/>
      <c r="C28" s="74" t="s">
        <v>19</v>
      </c>
      <c r="D28" s="28"/>
    </row>
    <row r="29" spans="2:4" ht="24" customHeight="1" x14ac:dyDescent="0.3">
      <c r="B29" s="26"/>
      <c r="C29" s="29" t="s">
        <v>20</v>
      </c>
      <c r="D29" s="28"/>
    </row>
    <row r="30" spans="2:4" ht="34.5" customHeight="1" x14ac:dyDescent="0.3">
      <c r="B30" s="56"/>
      <c r="C30" s="74" t="s">
        <v>21</v>
      </c>
      <c r="D30" s="28"/>
    </row>
    <row r="31" spans="2:4" ht="22.2" customHeight="1" x14ac:dyDescent="0.3">
      <c r="B31" s="56"/>
      <c r="C31" s="74" t="s">
        <v>22</v>
      </c>
      <c r="D31" s="58"/>
    </row>
    <row r="32" spans="2:4" ht="46.95" customHeight="1" x14ac:dyDescent="0.3">
      <c r="B32" s="56"/>
      <c r="C32" s="29" t="s">
        <v>324</v>
      </c>
      <c r="D32" s="58"/>
    </row>
    <row r="33" spans="2:4" ht="27" customHeight="1" x14ac:dyDescent="0.3">
      <c r="B33" s="56"/>
      <c r="C33" s="29" t="s">
        <v>23</v>
      </c>
      <c r="D33" s="58"/>
    </row>
    <row r="34" spans="2:4" ht="32.25" customHeight="1" x14ac:dyDescent="0.3">
      <c r="B34" s="56"/>
      <c r="C34" s="29" t="s">
        <v>24</v>
      </c>
      <c r="D34" s="58"/>
    </row>
    <row r="35" spans="2:4" ht="23.25" customHeight="1" x14ac:dyDescent="0.3">
      <c r="B35" s="56"/>
      <c r="C35" s="38" t="s">
        <v>25</v>
      </c>
      <c r="D35" s="58"/>
    </row>
    <row r="36" spans="2:4" x14ac:dyDescent="0.3">
      <c r="B36" s="56"/>
      <c r="C36" s="61" t="s">
        <v>26</v>
      </c>
      <c r="D36" s="58"/>
    </row>
    <row r="37" spans="2:4" x14ac:dyDescent="0.3">
      <c r="B37" s="56"/>
      <c r="C37" s="61" t="s">
        <v>27</v>
      </c>
      <c r="D37" s="58"/>
    </row>
    <row r="38" spans="2:4" x14ac:dyDescent="0.3">
      <c r="B38" s="56"/>
      <c r="C38" s="61" t="s">
        <v>28</v>
      </c>
      <c r="D38" s="58"/>
    </row>
    <row r="39" spans="2:4" x14ac:dyDescent="0.3">
      <c r="B39" s="56"/>
      <c r="C39" s="61" t="s">
        <v>29</v>
      </c>
      <c r="D39" s="58"/>
    </row>
    <row r="40" spans="2:4" x14ac:dyDescent="0.3">
      <c r="B40" s="56"/>
      <c r="C40" s="61" t="s">
        <v>30</v>
      </c>
      <c r="D40" s="58"/>
    </row>
    <row r="41" spans="2:4" x14ac:dyDescent="0.3">
      <c r="B41" s="56"/>
      <c r="C41" s="61" t="s">
        <v>31</v>
      </c>
      <c r="D41" s="58"/>
    </row>
    <row r="42" spans="2:4" x14ac:dyDescent="0.3">
      <c r="B42" s="56"/>
      <c r="C42" s="61" t="s">
        <v>32</v>
      </c>
      <c r="D42" s="58"/>
    </row>
    <row r="43" spans="2:4" x14ac:dyDescent="0.3">
      <c r="B43" s="56"/>
      <c r="C43" s="61" t="s">
        <v>33</v>
      </c>
      <c r="D43" s="58"/>
    </row>
    <row r="44" spans="2:4" ht="17.25" customHeight="1" x14ac:dyDescent="0.3">
      <c r="B44" s="56"/>
      <c r="C44" s="61" t="s">
        <v>34</v>
      </c>
      <c r="D44" s="58"/>
    </row>
    <row r="45" spans="2:4" ht="17.25" customHeight="1" x14ac:dyDescent="0.3">
      <c r="B45" s="56"/>
      <c r="C45" s="61" t="s">
        <v>35</v>
      </c>
      <c r="D45" s="58"/>
    </row>
    <row r="46" spans="2:4" ht="18" customHeight="1" x14ac:dyDescent="0.3">
      <c r="B46" s="56"/>
      <c r="C46" s="61" t="s">
        <v>36</v>
      </c>
      <c r="D46" s="58"/>
    </row>
    <row r="47" spans="2:4" ht="21" customHeight="1" x14ac:dyDescent="0.3">
      <c r="B47" s="57"/>
      <c r="C47" s="60" t="s">
        <v>37</v>
      </c>
      <c r="D47" s="59"/>
    </row>
    <row r="48" spans="2:4" x14ac:dyDescent="0.3">
      <c r="C48" s="3"/>
    </row>
  </sheetData>
  <sheetProtection selectLockedCells="1" selectUnlockedCells="1"/>
  <pageMargins left="0.70866141732283472" right="0.70866141732283472" top="0.74803149606299213" bottom="0.74803149606299213" header="0.31496062992125984" footer="0.31496062992125984"/>
  <pageSetup paperSize="9" scale="5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281"/>
  <sheetViews>
    <sheetView tabSelected="1" topLeftCell="F1" zoomScale="80" zoomScaleNormal="80" workbookViewId="0">
      <selection activeCell="J54" sqref="J54"/>
    </sheetView>
  </sheetViews>
  <sheetFormatPr defaultColWidth="9" defaultRowHeight="14.4" x14ac:dyDescent="0.3"/>
  <cols>
    <col min="1" max="1" width="1" style="3" customWidth="1"/>
    <col min="2" max="2" width="20" style="3" customWidth="1"/>
    <col min="3" max="3" width="12.21875" style="46" customWidth="1"/>
    <col min="4" max="4" width="29" style="3" customWidth="1"/>
    <col min="5" max="5" width="26" customWidth="1"/>
    <col min="6" max="6" width="25.77734375" customWidth="1"/>
    <col min="7" max="7" width="11" customWidth="1"/>
    <col min="8" max="10" width="16.77734375" style="55" customWidth="1"/>
    <col min="11" max="11" width="25" customWidth="1"/>
    <col min="12" max="12" width="26" style="3" customWidth="1"/>
    <col min="13" max="13" width="32" customWidth="1"/>
    <col min="14" max="15" width="26.77734375" style="41" customWidth="1"/>
    <col min="16" max="16" width="27.109375" style="39" customWidth="1"/>
    <col min="17" max="18" width="27" style="39" customWidth="1"/>
    <col min="19" max="19" width="28.77734375" style="3" customWidth="1"/>
    <col min="20" max="20" width="33" style="3" customWidth="1"/>
    <col min="21" max="21" width="22.5546875" style="3" customWidth="1"/>
    <col min="22" max="22" width="45.33203125" style="3" customWidth="1"/>
    <col min="23" max="25" width="29" style="3" customWidth="1"/>
    <col min="26" max="26" width="28.21875" style="3" customWidth="1"/>
    <col min="27" max="27" width="26.21875" style="3" customWidth="1"/>
    <col min="28" max="28" width="19.21875" style="3" customWidth="1"/>
    <col min="29" max="29" width="36" style="3" customWidth="1"/>
    <col min="30" max="30" width="26" style="3" customWidth="1"/>
    <col min="31" max="31" width="62" style="3" customWidth="1"/>
    <col min="32" max="16384" width="9" style="3"/>
  </cols>
  <sheetData>
    <row r="1" spans="2:18" x14ac:dyDescent="0.3">
      <c r="E1" s="3"/>
      <c r="F1" s="3"/>
      <c r="G1" s="3"/>
      <c r="H1" s="46"/>
      <c r="I1" s="46"/>
      <c r="J1" s="46"/>
      <c r="K1" s="3"/>
      <c r="M1" s="3"/>
      <c r="N1" s="39"/>
      <c r="O1" s="39"/>
    </row>
    <row r="2" spans="2:18" ht="17.399999999999999" x14ac:dyDescent="0.3">
      <c r="B2" s="2" t="s">
        <v>38</v>
      </c>
      <c r="E2" s="3"/>
      <c r="F2" s="3"/>
      <c r="G2" s="3"/>
      <c r="H2" s="46"/>
      <c r="I2" s="46"/>
      <c r="J2" s="46"/>
      <c r="K2" s="3"/>
      <c r="M2" s="3"/>
      <c r="N2" s="39"/>
      <c r="O2" s="39"/>
    </row>
    <row r="3" spans="2:18" x14ac:dyDescent="0.3">
      <c r="E3" s="3"/>
      <c r="F3" s="3"/>
      <c r="G3" s="3"/>
      <c r="H3" s="46"/>
      <c r="I3" s="46"/>
      <c r="J3" s="46"/>
      <c r="K3" s="3"/>
      <c r="M3" s="3"/>
      <c r="N3" s="39"/>
      <c r="O3" s="39"/>
    </row>
    <row r="4" spans="2:18" s="17" customFormat="1" ht="15.75" customHeight="1" x14ac:dyDescent="0.3">
      <c r="B4" s="16" t="s">
        <v>319</v>
      </c>
      <c r="C4" s="47"/>
      <c r="H4" s="47"/>
      <c r="I4" s="47"/>
      <c r="J4" s="47"/>
      <c r="N4" s="40"/>
      <c r="O4" s="40"/>
      <c r="P4" s="40"/>
      <c r="Q4" s="40"/>
      <c r="R4" s="40"/>
    </row>
    <row r="5" spans="2:18" s="17" customFormat="1" ht="21.45" customHeight="1" x14ac:dyDescent="0.25">
      <c r="B5" s="22" t="s">
        <v>39</v>
      </c>
      <c r="C5" s="47"/>
      <c r="H5" s="47"/>
      <c r="I5" s="47"/>
      <c r="J5" s="47"/>
      <c r="N5" s="40"/>
      <c r="O5" s="40"/>
      <c r="P5" s="40"/>
      <c r="Q5" s="40"/>
      <c r="R5" s="40"/>
    </row>
    <row r="6" spans="2:18" ht="16.2" customHeight="1" thickBot="1" x14ac:dyDescent="0.35">
      <c r="E6" s="3"/>
      <c r="F6" s="3"/>
      <c r="G6" s="3"/>
      <c r="H6" s="46"/>
      <c r="I6" s="46"/>
      <c r="J6" s="46"/>
      <c r="K6" s="3"/>
      <c r="M6" s="3"/>
      <c r="N6" s="39"/>
      <c r="O6" s="39"/>
    </row>
    <row r="7" spans="2:18" ht="19.2" customHeight="1" thickBot="1" x14ac:dyDescent="0.35">
      <c r="C7" s="48" t="s">
        <v>40</v>
      </c>
      <c r="D7" s="21" t="s">
        <v>249</v>
      </c>
      <c r="E7" s="3"/>
      <c r="F7" s="3"/>
      <c r="G7" s="3"/>
      <c r="H7" s="46"/>
      <c r="I7" s="46"/>
      <c r="J7" s="46"/>
      <c r="K7" s="9" t="s">
        <v>42</v>
      </c>
      <c r="L7" s="33">
        <v>44837</v>
      </c>
      <c r="M7" s="3"/>
      <c r="N7" s="72"/>
    </row>
    <row r="8" spans="2:18" ht="16.95" customHeight="1" thickBot="1" x14ac:dyDescent="0.35">
      <c r="C8" s="49" t="s">
        <v>43</v>
      </c>
      <c r="D8" s="36">
        <v>316</v>
      </c>
      <c r="E8" s="3"/>
      <c r="F8" s="3"/>
      <c r="G8" s="3"/>
      <c r="H8" s="46"/>
      <c r="I8" s="46"/>
      <c r="J8" s="46"/>
      <c r="K8" s="3"/>
      <c r="L8" s="4"/>
      <c r="M8" s="3"/>
      <c r="N8" s="73"/>
      <c r="O8" s="39"/>
    </row>
    <row r="9" spans="2:18" ht="16.95" customHeight="1" x14ac:dyDescent="0.3">
      <c r="C9" s="49"/>
      <c r="D9" s="69"/>
      <c r="E9" s="3"/>
      <c r="F9" s="3"/>
      <c r="G9" s="3"/>
      <c r="H9" s="46"/>
      <c r="I9" s="46"/>
      <c r="J9" s="46"/>
      <c r="K9" s="3"/>
      <c r="M9" s="3"/>
      <c r="N9" s="73"/>
      <c r="O9" s="39"/>
    </row>
    <row r="10" spans="2:18" ht="16.95" customHeight="1" x14ac:dyDescent="0.3">
      <c r="C10" s="48" t="s">
        <v>44</v>
      </c>
      <c r="D10" s="68">
        <v>2611716</v>
      </c>
      <c r="E10" s="3"/>
      <c r="F10" s="3"/>
      <c r="G10" s="3"/>
      <c r="H10" s="46"/>
      <c r="I10" s="46"/>
      <c r="J10" s="46"/>
      <c r="K10" s="3"/>
      <c r="M10" s="3"/>
      <c r="N10" s="39"/>
      <c r="O10" s="39"/>
    </row>
    <row r="11" spans="2:18" ht="16.95" customHeight="1" x14ac:dyDescent="0.3">
      <c r="C11" s="49"/>
      <c r="D11"/>
      <c r="E11" s="3"/>
      <c r="F11" s="3"/>
      <c r="G11" s="3"/>
      <c r="H11" s="46"/>
      <c r="I11" s="46"/>
      <c r="J11" s="46"/>
      <c r="K11" s="35" t="s">
        <v>45</v>
      </c>
      <c r="M11" s="3"/>
      <c r="N11" s="73"/>
      <c r="O11" s="39"/>
    </row>
    <row r="12" spans="2:18" ht="16.95" customHeight="1" thickBot="1" x14ac:dyDescent="0.35">
      <c r="C12" s="48" t="s">
        <v>46</v>
      </c>
      <c r="D12" s="68">
        <v>4868467</v>
      </c>
      <c r="E12" s="3"/>
      <c r="F12" s="3"/>
      <c r="G12" s="3"/>
      <c r="H12" s="46"/>
      <c r="I12" s="46"/>
      <c r="J12" s="46"/>
      <c r="K12" s="75" t="s">
        <v>47</v>
      </c>
      <c r="L12" s="76">
        <f>SUM(Table1[How much 2022-23 HNPCA funding will the project use?])</f>
        <v>4868467</v>
      </c>
      <c r="M12" s="3"/>
      <c r="N12" s="73"/>
      <c r="O12" s="39"/>
    </row>
    <row r="13" spans="2:18" ht="16.95" customHeight="1" thickBot="1" x14ac:dyDescent="0.35">
      <c r="C13" s="48" t="s">
        <v>48</v>
      </c>
      <c r="D13" s="68">
        <v>4213881</v>
      </c>
      <c r="E13" s="3"/>
      <c r="F13" s="3"/>
      <c r="G13" s="3"/>
      <c r="H13" s="46"/>
      <c r="I13" s="46"/>
      <c r="J13" s="46"/>
      <c r="K13" s="75" t="s">
        <v>49</v>
      </c>
      <c r="L13" s="76">
        <f>SUM(Table1[How much 2023-24 HNPCA funding will the project use?])</f>
        <v>3900018</v>
      </c>
      <c r="M13" s="3"/>
      <c r="N13" s="39"/>
      <c r="O13" s="39"/>
      <c r="Q13" s="42"/>
    </row>
    <row r="14" spans="2:18" ht="16.95" customHeight="1" x14ac:dyDescent="0.3">
      <c r="C14" s="48"/>
      <c r="D14" s="70"/>
      <c r="E14" s="3"/>
      <c r="F14" s="3"/>
      <c r="G14" s="3"/>
      <c r="H14" s="46"/>
      <c r="I14" s="46"/>
      <c r="J14" s="46"/>
      <c r="K14" s="34" t="s">
        <v>50</v>
      </c>
      <c r="L14" s="71">
        <f>SUM(L12+L13)</f>
        <v>8768485</v>
      </c>
      <c r="M14" s="3"/>
      <c r="N14" s="39"/>
      <c r="O14" s="39"/>
    </row>
    <row r="15" spans="2:18" ht="16.95" customHeight="1" x14ac:dyDescent="0.3">
      <c r="C15" s="48"/>
      <c r="D15" s="70"/>
      <c r="E15" s="3"/>
      <c r="F15" s="3"/>
      <c r="G15" s="3"/>
      <c r="H15" s="46"/>
      <c r="I15" s="46"/>
      <c r="J15" s="46"/>
      <c r="K15" s="34" t="s">
        <v>51</v>
      </c>
      <c r="L15" s="71">
        <f>SUM(D12:D13)-L14</f>
        <v>313863</v>
      </c>
      <c r="M15" s="3"/>
      <c r="N15" s="39"/>
      <c r="O15" s="39"/>
    </row>
    <row r="16" spans="2:18" x14ac:dyDescent="0.3">
      <c r="E16" s="3"/>
      <c r="F16" s="3"/>
      <c r="G16" s="3"/>
      <c r="H16" s="46"/>
      <c r="I16" s="46"/>
      <c r="J16" s="46"/>
      <c r="K16" s="3"/>
      <c r="M16" s="3"/>
      <c r="N16" s="39"/>
      <c r="O16" s="39"/>
    </row>
    <row r="17" spans="2:22" ht="12" customHeight="1" thickBot="1" x14ac:dyDescent="0.35">
      <c r="E17" s="3"/>
      <c r="F17" s="3"/>
      <c r="G17" s="3"/>
      <c r="H17" s="46"/>
      <c r="I17" s="46"/>
      <c r="J17" s="46"/>
      <c r="K17" s="3"/>
      <c r="M17" s="3"/>
      <c r="N17" s="39"/>
      <c r="O17" s="39"/>
    </row>
    <row r="18" spans="2:22" ht="28.95" customHeight="1" thickBot="1" x14ac:dyDescent="0.35">
      <c r="B18" s="5" t="s">
        <v>52</v>
      </c>
      <c r="C18" s="50"/>
      <c r="D18" s="6"/>
      <c r="E18" s="6"/>
      <c r="F18" s="6"/>
      <c r="G18" s="6"/>
      <c r="H18" s="50"/>
      <c r="I18" s="50"/>
      <c r="J18" s="50"/>
      <c r="K18" s="6"/>
      <c r="L18" s="6"/>
      <c r="M18" s="6"/>
      <c r="N18" s="43"/>
      <c r="O18" s="43"/>
      <c r="P18" s="43"/>
      <c r="Q18" s="43"/>
      <c r="R18" s="43"/>
      <c r="S18" s="6"/>
      <c r="T18" s="6"/>
      <c r="U18" s="6"/>
      <c r="V18" s="6"/>
    </row>
    <row r="19" spans="2:22" ht="14.7" customHeight="1" x14ac:dyDescent="0.3">
      <c r="C19" s="51"/>
      <c r="D19" s="8"/>
      <c r="E19" s="8"/>
      <c r="F19" s="8"/>
      <c r="G19" s="8"/>
      <c r="H19" s="51"/>
      <c r="I19" s="51"/>
      <c r="J19" s="51"/>
      <c r="K19" s="8"/>
      <c r="L19" s="8"/>
      <c r="M19" s="8"/>
      <c r="N19" s="44"/>
      <c r="O19" s="44"/>
      <c r="P19" s="44"/>
      <c r="Q19" s="44"/>
      <c r="R19" s="44"/>
      <c r="S19" s="8"/>
      <c r="T19" s="8"/>
      <c r="U19" s="8"/>
      <c r="V19" s="8"/>
    </row>
    <row r="20" spans="2:22" ht="23.25" customHeight="1" x14ac:dyDescent="0.3">
      <c r="E20" s="3"/>
      <c r="F20" s="3"/>
      <c r="G20" s="3"/>
      <c r="H20" s="78" t="s">
        <v>53</v>
      </c>
      <c r="I20" s="79"/>
      <c r="J20" s="80"/>
      <c r="K20" s="32" t="s">
        <v>54</v>
      </c>
      <c r="L20" s="31"/>
      <c r="M20" s="3"/>
      <c r="N20" s="81" t="s">
        <v>55</v>
      </c>
      <c r="O20" s="82"/>
      <c r="P20" s="82"/>
      <c r="Q20" s="82"/>
      <c r="R20" s="83"/>
      <c r="S20" s="32" t="s">
        <v>56</v>
      </c>
      <c r="T20" s="31"/>
    </row>
    <row r="21" spans="2:22" s="7" customFormat="1" ht="67.95" customHeight="1" x14ac:dyDescent="0.3">
      <c r="B21" s="13" t="s">
        <v>57</v>
      </c>
      <c r="C21" s="52" t="s">
        <v>58</v>
      </c>
      <c r="D21" s="14" t="s">
        <v>59</v>
      </c>
      <c r="E21" s="14" t="s">
        <v>60</v>
      </c>
      <c r="F21" s="14" t="s">
        <v>61</v>
      </c>
      <c r="G21" s="14" t="s">
        <v>62</v>
      </c>
      <c r="H21" s="54" t="s">
        <v>63</v>
      </c>
      <c r="I21" s="54" t="s">
        <v>64</v>
      </c>
      <c r="J21" s="54" t="s">
        <v>65</v>
      </c>
      <c r="K21" s="30" t="s">
        <v>66</v>
      </c>
      <c r="L21" s="30" t="s">
        <v>67</v>
      </c>
      <c r="M21" s="14" t="s">
        <v>68</v>
      </c>
      <c r="N21" s="45" t="s">
        <v>69</v>
      </c>
      <c r="O21" s="45" t="s">
        <v>70</v>
      </c>
      <c r="P21" s="45" t="s">
        <v>71</v>
      </c>
      <c r="Q21" s="45" t="s">
        <v>72</v>
      </c>
      <c r="R21" s="45" t="s">
        <v>73</v>
      </c>
      <c r="S21" s="30" t="s">
        <v>74</v>
      </c>
      <c r="T21" s="30" t="s">
        <v>75</v>
      </c>
      <c r="U21" s="15" t="s">
        <v>76</v>
      </c>
      <c r="V21" s="14" t="s">
        <v>77</v>
      </c>
    </row>
    <row r="22" spans="2:22" ht="158.4" x14ac:dyDescent="0.3">
      <c r="B22" s="88" t="s">
        <v>325</v>
      </c>
      <c r="C22" s="88">
        <v>141255</v>
      </c>
      <c r="D22" s="88" t="s">
        <v>326</v>
      </c>
      <c r="E22" s="88" t="s">
        <v>90</v>
      </c>
      <c r="F22" s="88" t="s">
        <v>87</v>
      </c>
      <c r="G22" s="88" t="s">
        <v>115</v>
      </c>
      <c r="H22" s="89">
        <v>25</v>
      </c>
      <c r="I22" s="89">
        <v>25</v>
      </c>
      <c r="J22" s="89">
        <v>0</v>
      </c>
      <c r="K22" s="88" t="s">
        <v>132</v>
      </c>
      <c r="L22" s="88" t="s">
        <v>149</v>
      </c>
      <c r="M22" s="88" t="s">
        <v>170</v>
      </c>
      <c r="N22" s="90">
        <v>2000000</v>
      </c>
      <c r="O22" s="90">
        <v>0</v>
      </c>
      <c r="P22" s="91">
        <v>0</v>
      </c>
      <c r="Q22" s="91">
        <v>0</v>
      </c>
      <c r="R22" s="92" t="s">
        <v>327</v>
      </c>
      <c r="S22" s="88" t="s">
        <v>201</v>
      </c>
      <c r="T22" s="88" t="s">
        <v>328</v>
      </c>
      <c r="U22" s="93" t="s">
        <v>187</v>
      </c>
      <c r="V22" s="94" t="s">
        <v>329</v>
      </c>
    </row>
    <row r="23" spans="2:22" ht="129.6" x14ac:dyDescent="0.3">
      <c r="B23" s="95" t="s">
        <v>330</v>
      </c>
      <c r="C23" s="88">
        <v>102776</v>
      </c>
      <c r="D23" s="88" t="s">
        <v>331</v>
      </c>
      <c r="E23" s="88" t="s">
        <v>110</v>
      </c>
      <c r="F23" s="88" t="s">
        <v>87</v>
      </c>
      <c r="G23" s="88" t="s">
        <v>96</v>
      </c>
      <c r="H23" s="89">
        <v>0</v>
      </c>
      <c r="I23" s="89">
        <v>0</v>
      </c>
      <c r="J23" s="89">
        <v>24</v>
      </c>
      <c r="K23" s="88" t="s">
        <v>132</v>
      </c>
      <c r="L23" s="88" t="s">
        <v>125</v>
      </c>
      <c r="M23" s="88" t="s">
        <v>174</v>
      </c>
      <c r="N23" s="90">
        <v>600000</v>
      </c>
      <c r="O23" s="90">
        <v>0</v>
      </c>
      <c r="P23" s="91">
        <v>0</v>
      </c>
      <c r="Q23" s="91">
        <v>0</v>
      </c>
      <c r="R23" s="91">
        <v>250000</v>
      </c>
      <c r="S23" s="88" t="s">
        <v>201</v>
      </c>
      <c r="T23" s="88" t="s">
        <v>418</v>
      </c>
      <c r="U23" s="93" t="s">
        <v>187</v>
      </c>
      <c r="V23" s="96" t="s">
        <v>332</v>
      </c>
    </row>
    <row r="24" spans="2:22" ht="273.60000000000002" x14ac:dyDescent="0.3">
      <c r="B24" s="88" t="s">
        <v>335</v>
      </c>
      <c r="C24" s="89">
        <v>102709</v>
      </c>
      <c r="D24" s="88" t="s">
        <v>364</v>
      </c>
      <c r="E24" s="88" t="s">
        <v>110</v>
      </c>
      <c r="F24" s="88" t="s">
        <v>91</v>
      </c>
      <c r="G24" s="88" t="s">
        <v>92</v>
      </c>
      <c r="H24" s="89">
        <v>0</v>
      </c>
      <c r="I24" s="89">
        <v>0</v>
      </c>
      <c r="J24" s="89">
        <v>30</v>
      </c>
      <c r="K24" s="88" t="s">
        <v>132</v>
      </c>
      <c r="L24" s="88" t="s">
        <v>125</v>
      </c>
      <c r="M24" s="88" t="s">
        <v>174</v>
      </c>
      <c r="N24" s="90">
        <v>0</v>
      </c>
      <c r="O24" s="90">
        <v>100000</v>
      </c>
      <c r="P24" s="91">
        <v>0</v>
      </c>
      <c r="Q24" s="91">
        <v>0</v>
      </c>
      <c r="R24" s="91" t="s">
        <v>393</v>
      </c>
      <c r="S24" s="88" t="s">
        <v>201</v>
      </c>
      <c r="T24" s="88" t="s">
        <v>422</v>
      </c>
      <c r="U24" s="93" t="s">
        <v>191</v>
      </c>
      <c r="V24" s="97" t="s">
        <v>420</v>
      </c>
    </row>
    <row r="25" spans="2:22" ht="57.6" x14ac:dyDescent="0.3">
      <c r="B25" s="95" t="s">
        <v>336</v>
      </c>
      <c r="C25" s="89">
        <v>102711</v>
      </c>
      <c r="D25" s="88" t="s">
        <v>365</v>
      </c>
      <c r="E25" s="88" t="s">
        <v>110</v>
      </c>
      <c r="F25" s="88" t="s">
        <v>87</v>
      </c>
      <c r="G25" s="88" t="s">
        <v>92</v>
      </c>
      <c r="H25" s="89">
        <v>0</v>
      </c>
      <c r="I25" s="89">
        <v>0</v>
      </c>
      <c r="J25" s="89">
        <v>16</v>
      </c>
      <c r="K25" s="88" t="s">
        <v>144</v>
      </c>
      <c r="L25" s="88" t="s">
        <v>133</v>
      </c>
      <c r="M25" s="88" t="s">
        <v>177</v>
      </c>
      <c r="N25" s="90">
        <v>0</v>
      </c>
      <c r="O25" s="90">
        <v>100000</v>
      </c>
      <c r="P25" s="91">
        <v>0</v>
      </c>
      <c r="Q25" s="91">
        <v>0</v>
      </c>
      <c r="R25" s="87" t="s">
        <v>393</v>
      </c>
      <c r="S25" s="88" t="s">
        <v>201</v>
      </c>
      <c r="T25" s="88" t="s">
        <v>423</v>
      </c>
      <c r="U25" s="93" t="s">
        <v>191</v>
      </c>
      <c r="V25" s="97" t="s">
        <v>421</v>
      </c>
    </row>
    <row r="26" spans="2:22" ht="86.4" x14ac:dyDescent="0.3">
      <c r="B26" s="95" t="s">
        <v>337</v>
      </c>
      <c r="C26" s="89">
        <v>102758</v>
      </c>
      <c r="D26" s="88" t="s">
        <v>366</v>
      </c>
      <c r="E26" s="88" t="s">
        <v>110</v>
      </c>
      <c r="F26" s="88" t="s">
        <v>91</v>
      </c>
      <c r="G26" s="88" t="s">
        <v>92</v>
      </c>
      <c r="H26" s="89">
        <v>0</v>
      </c>
      <c r="I26" s="89">
        <v>0</v>
      </c>
      <c r="J26" s="89">
        <v>21</v>
      </c>
      <c r="K26" s="88" t="s">
        <v>132</v>
      </c>
      <c r="L26" s="88" t="s">
        <v>152</v>
      </c>
      <c r="M26" s="88" t="s">
        <v>179</v>
      </c>
      <c r="N26" s="90">
        <v>0</v>
      </c>
      <c r="O26" s="90">
        <v>65000</v>
      </c>
      <c r="P26" s="91">
        <v>0</v>
      </c>
      <c r="Q26" s="91">
        <v>0</v>
      </c>
      <c r="R26" s="91" t="s">
        <v>393</v>
      </c>
      <c r="S26" s="88" t="s">
        <v>201</v>
      </c>
      <c r="T26" s="88" t="s">
        <v>423</v>
      </c>
      <c r="U26" s="93" t="s">
        <v>191</v>
      </c>
      <c r="V26" s="97" t="s">
        <v>403</v>
      </c>
    </row>
    <row r="27" spans="2:22" ht="43.2" x14ac:dyDescent="0.3">
      <c r="B27" s="95" t="s">
        <v>338</v>
      </c>
      <c r="C27" s="89">
        <v>102712</v>
      </c>
      <c r="D27" s="88" t="s">
        <v>367</v>
      </c>
      <c r="E27" s="88" t="s">
        <v>110</v>
      </c>
      <c r="F27" s="88" t="s">
        <v>91</v>
      </c>
      <c r="G27" s="88" t="s">
        <v>92</v>
      </c>
      <c r="H27" s="89">
        <v>0</v>
      </c>
      <c r="I27" s="89">
        <v>0</v>
      </c>
      <c r="J27" s="89">
        <v>26</v>
      </c>
      <c r="K27" s="88" t="s">
        <v>132</v>
      </c>
      <c r="L27" s="88" t="s">
        <v>125</v>
      </c>
      <c r="M27" s="88" t="s">
        <v>174</v>
      </c>
      <c r="N27" s="90">
        <v>0</v>
      </c>
      <c r="O27" s="90">
        <v>30000</v>
      </c>
      <c r="P27" s="91">
        <v>0</v>
      </c>
      <c r="Q27" s="91">
        <v>0</v>
      </c>
      <c r="R27" s="87"/>
      <c r="S27" s="88" t="s">
        <v>201</v>
      </c>
      <c r="T27" s="88" t="s">
        <v>423</v>
      </c>
      <c r="U27" s="93" t="s">
        <v>191</v>
      </c>
      <c r="V27" s="97" t="s">
        <v>396</v>
      </c>
    </row>
    <row r="28" spans="2:22" ht="28.8" x14ac:dyDescent="0.3">
      <c r="B28" s="95" t="s">
        <v>339</v>
      </c>
      <c r="C28" s="89">
        <v>144142</v>
      </c>
      <c r="D28" s="88" t="s">
        <v>368</v>
      </c>
      <c r="E28" s="88" t="s">
        <v>94</v>
      </c>
      <c r="F28" s="88" t="s">
        <v>87</v>
      </c>
      <c r="G28" s="88" t="s">
        <v>92</v>
      </c>
      <c r="H28" s="89">
        <v>0</v>
      </c>
      <c r="I28" s="89">
        <v>0</v>
      </c>
      <c r="J28" s="89">
        <v>14</v>
      </c>
      <c r="K28" s="88" t="s">
        <v>132</v>
      </c>
      <c r="L28" s="19" t="s">
        <v>152</v>
      </c>
      <c r="M28" s="19" t="s">
        <v>174</v>
      </c>
      <c r="N28" s="90">
        <v>0</v>
      </c>
      <c r="O28" s="90">
        <v>95000</v>
      </c>
      <c r="P28" s="91">
        <v>0</v>
      </c>
      <c r="Q28" s="91">
        <v>0</v>
      </c>
      <c r="R28" s="91" t="s">
        <v>393</v>
      </c>
      <c r="S28" s="88" t="s">
        <v>201</v>
      </c>
      <c r="T28" s="88" t="s">
        <v>423</v>
      </c>
      <c r="U28" s="93" t="s">
        <v>191</v>
      </c>
      <c r="V28" s="97" t="s">
        <v>397</v>
      </c>
    </row>
    <row r="29" spans="2:22" ht="43.2" x14ac:dyDescent="0.3">
      <c r="B29" s="95" t="s">
        <v>340</v>
      </c>
      <c r="C29" s="89">
        <v>145088</v>
      </c>
      <c r="D29" s="88" t="s">
        <v>369</v>
      </c>
      <c r="E29" s="88" t="s">
        <v>94</v>
      </c>
      <c r="F29" s="88" t="s">
        <v>91</v>
      </c>
      <c r="G29" s="88" t="s">
        <v>92</v>
      </c>
      <c r="H29" s="89">
        <v>0</v>
      </c>
      <c r="I29" s="89">
        <v>0</v>
      </c>
      <c r="J29" s="89">
        <v>10</v>
      </c>
      <c r="K29" s="88" t="s">
        <v>132</v>
      </c>
      <c r="L29" s="88" t="s">
        <v>125</v>
      </c>
      <c r="M29" s="88" t="s">
        <v>174</v>
      </c>
      <c r="N29" s="90">
        <v>0</v>
      </c>
      <c r="O29" s="90">
        <v>100000</v>
      </c>
      <c r="P29" s="91">
        <v>0</v>
      </c>
      <c r="Q29" s="91">
        <v>0</v>
      </c>
      <c r="R29" s="87"/>
      <c r="S29" s="88" t="s">
        <v>201</v>
      </c>
      <c r="T29" s="88" t="s">
        <v>423</v>
      </c>
      <c r="U29" s="93" t="s">
        <v>191</v>
      </c>
      <c r="V29" s="97" t="s">
        <v>404</v>
      </c>
    </row>
    <row r="30" spans="2:22" ht="28.8" x14ac:dyDescent="0.3">
      <c r="B30" s="95" t="s">
        <v>341</v>
      </c>
      <c r="C30" s="89">
        <v>102700</v>
      </c>
      <c r="D30" s="88" t="s">
        <v>370</v>
      </c>
      <c r="E30" s="88" t="s">
        <v>106</v>
      </c>
      <c r="F30" s="88" t="s">
        <v>91</v>
      </c>
      <c r="G30" s="88" t="s">
        <v>88</v>
      </c>
      <c r="H30" s="89">
        <v>0</v>
      </c>
      <c r="I30" s="89">
        <v>0</v>
      </c>
      <c r="J30" s="89">
        <v>10</v>
      </c>
      <c r="K30" s="88" t="s">
        <v>175</v>
      </c>
      <c r="L30" s="19" t="s">
        <v>129</v>
      </c>
      <c r="M30" s="19" t="s">
        <v>174</v>
      </c>
      <c r="N30" s="90">
        <v>0</v>
      </c>
      <c r="O30" s="90">
        <v>80000</v>
      </c>
      <c r="P30" s="91">
        <v>0</v>
      </c>
      <c r="Q30" s="91">
        <v>0</v>
      </c>
      <c r="R30" s="87"/>
      <c r="S30" s="88" t="s">
        <v>201</v>
      </c>
      <c r="T30" s="88" t="s">
        <v>423</v>
      </c>
      <c r="U30" s="93" t="s">
        <v>191</v>
      </c>
      <c r="V30" s="97" t="s">
        <v>405</v>
      </c>
    </row>
    <row r="31" spans="2:22" ht="57.6" x14ac:dyDescent="0.3">
      <c r="B31" s="95" t="s">
        <v>342</v>
      </c>
      <c r="C31" s="89">
        <v>141139</v>
      </c>
      <c r="D31" s="88" t="s">
        <v>371</v>
      </c>
      <c r="E31" s="88" t="s">
        <v>98</v>
      </c>
      <c r="F31" s="88" t="s">
        <v>91</v>
      </c>
      <c r="G31" s="88" t="s">
        <v>96</v>
      </c>
      <c r="H31" s="89">
        <v>6</v>
      </c>
      <c r="I31" s="89">
        <v>6</v>
      </c>
      <c r="J31" s="89">
        <v>6</v>
      </c>
      <c r="K31" s="88" t="s">
        <v>148</v>
      </c>
      <c r="L31" s="88" t="s">
        <v>129</v>
      </c>
      <c r="M31" s="88" t="s">
        <v>174</v>
      </c>
      <c r="N31" s="90">
        <v>0</v>
      </c>
      <c r="O31" s="90">
        <v>100000</v>
      </c>
      <c r="P31" s="91">
        <v>0</v>
      </c>
      <c r="Q31" s="91">
        <v>0</v>
      </c>
      <c r="R31" s="91" t="s">
        <v>393</v>
      </c>
      <c r="S31" s="88" t="s">
        <v>201</v>
      </c>
      <c r="T31" s="88" t="s">
        <v>423</v>
      </c>
      <c r="U31" s="93" t="s">
        <v>191</v>
      </c>
      <c r="V31" s="98" t="s">
        <v>406</v>
      </c>
    </row>
    <row r="32" spans="2:22" ht="115.2" x14ac:dyDescent="0.3">
      <c r="B32" s="95" t="s">
        <v>343</v>
      </c>
      <c r="C32" s="89">
        <v>143275</v>
      </c>
      <c r="D32" s="88" t="s">
        <v>372</v>
      </c>
      <c r="E32" s="88" t="s">
        <v>90</v>
      </c>
      <c r="F32" s="88" t="s">
        <v>107</v>
      </c>
      <c r="G32" s="88" t="s">
        <v>115</v>
      </c>
      <c r="H32" s="89">
        <v>0</v>
      </c>
      <c r="I32" s="89">
        <v>0</v>
      </c>
      <c r="J32" s="89">
        <v>80</v>
      </c>
      <c r="K32" s="88" t="s">
        <v>151</v>
      </c>
      <c r="L32" s="88" t="s">
        <v>125</v>
      </c>
      <c r="M32" s="88" t="s">
        <v>174</v>
      </c>
      <c r="N32" s="90">
        <v>0</v>
      </c>
      <c r="O32" s="90">
        <v>100000</v>
      </c>
      <c r="P32" s="91">
        <v>0</v>
      </c>
      <c r="Q32" s="91">
        <v>0</v>
      </c>
      <c r="R32" s="87"/>
      <c r="S32" s="88" t="s">
        <v>201</v>
      </c>
      <c r="T32" s="88" t="s">
        <v>423</v>
      </c>
      <c r="U32" s="93" t="s">
        <v>191</v>
      </c>
      <c r="V32" s="97" t="s">
        <v>407</v>
      </c>
    </row>
    <row r="33" spans="2:22" ht="43.2" x14ac:dyDescent="0.3">
      <c r="B33" s="95" t="s">
        <v>344</v>
      </c>
      <c r="C33" s="89">
        <v>143276</v>
      </c>
      <c r="D33" s="88" t="s">
        <v>373</v>
      </c>
      <c r="E33" s="88" t="s">
        <v>94</v>
      </c>
      <c r="F33" s="88" t="s">
        <v>91</v>
      </c>
      <c r="G33" s="88" t="s">
        <v>92</v>
      </c>
      <c r="H33" s="89">
        <v>0</v>
      </c>
      <c r="I33" s="89">
        <v>0</v>
      </c>
      <c r="J33" s="89">
        <v>14</v>
      </c>
      <c r="K33" s="88" t="s">
        <v>132</v>
      </c>
      <c r="L33" s="88" t="s">
        <v>125</v>
      </c>
      <c r="M33" s="88" t="s">
        <v>174</v>
      </c>
      <c r="N33" s="90">
        <v>0</v>
      </c>
      <c r="O33" s="90">
        <v>100000</v>
      </c>
      <c r="P33" s="91">
        <v>0</v>
      </c>
      <c r="Q33" s="91">
        <v>0</v>
      </c>
      <c r="R33" s="87"/>
      <c r="S33" s="88" t="s">
        <v>201</v>
      </c>
      <c r="T33" s="88" t="s">
        <v>423</v>
      </c>
      <c r="U33" s="93" t="s">
        <v>189</v>
      </c>
      <c r="V33" s="98" t="s">
        <v>408</v>
      </c>
    </row>
    <row r="34" spans="2:22" ht="28.8" x14ac:dyDescent="0.3">
      <c r="B34" s="95" t="s">
        <v>345</v>
      </c>
      <c r="C34" s="89">
        <v>145363</v>
      </c>
      <c r="D34" s="88" t="s">
        <v>374</v>
      </c>
      <c r="E34" s="88" t="s">
        <v>94</v>
      </c>
      <c r="F34" s="88" t="s">
        <v>87</v>
      </c>
      <c r="G34" s="88" t="s">
        <v>92</v>
      </c>
      <c r="H34" s="89">
        <v>0</v>
      </c>
      <c r="I34" s="89">
        <v>0</v>
      </c>
      <c r="J34" s="89">
        <v>14</v>
      </c>
      <c r="K34" s="88" t="s">
        <v>132</v>
      </c>
      <c r="L34" s="19" t="s">
        <v>129</v>
      </c>
      <c r="M34" s="19" t="s">
        <v>174</v>
      </c>
      <c r="N34" s="90">
        <v>0</v>
      </c>
      <c r="O34" s="90">
        <v>30000</v>
      </c>
      <c r="P34" s="91">
        <v>0</v>
      </c>
      <c r="Q34" s="91">
        <v>0</v>
      </c>
      <c r="R34" s="87"/>
      <c r="S34" s="88" t="s">
        <v>201</v>
      </c>
      <c r="T34" s="88" t="s">
        <v>423</v>
      </c>
      <c r="U34" s="93" t="s">
        <v>191</v>
      </c>
      <c r="V34" s="97" t="s">
        <v>409</v>
      </c>
    </row>
    <row r="35" spans="2:22" ht="43.2" x14ac:dyDescent="0.3">
      <c r="B35" s="99" t="s">
        <v>346</v>
      </c>
      <c r="C35" s="89">
        <v>142708</v>
      </c>
      <c r="D35" s="88" t="s">
        <v>375</v>
      </c>
      <c r="E35" s="88" t="s">
        <v>94</v>
      </c>
      <c r="F35" s="97" t="s">
        <v>95</v>
      </c>
      <c r="G35" s="88" t="s">
        <v>92</v>
      </c>
      <c r="H35" s="89">
        <v>0</v>
      </c>
      <c r="I35" s="89">
        <v>0</v>
      </c>
      <c r="J35" s="89">
        <v>30</v>
      </c>
      <c r="K35" s="88" t="s">
        <v>132</v>
      </c>
      <c r="L35" s="19" t="s">
        <v>125</v>
      </c>
      <c r="M35" s="19" t="s">
        <v>174</v>
      </c>
      <c r="N35" s="90">
        <v>0</v>
      </c>
      <c r="O35" s="90">
        <v>100000</v>
      </c>
      <c r="P35" s="91">
        <v>0</v>
      </c>
      <c r="Q35" s="91">
        <v>0</v>
      </c>
      <c r="R35" s="91" t="s">
        <v>393</v>
      </c>
      <c r="S35" s="88" t="s">
        <v>201</v>
      </c>
      <c r="T35" s="88" t="s">
        <v>423</v>
      </c>
      <c r="U35" s="93" t="s">
        <v>191</v>
      </c>
      <c r="V35" s="97" t="s">
        <v>398</v>
      </c>
    </row>
    <row r="36" spans="2:22" ht="28.8" x14ac:dyDescent="0.3">
      <c r="B36" s="95" t="s">
        <v>347</v>
      </c>
      <c r="C36" s="89">
        <v>143277</v>
      </c>
      <c r="D36" s="88" t="s">
        <v>376</v>
      </c>
      <c r="E36" s="88" t="s">
        <v>94</v>
      </c>
      <c r="F36" s="88" t="s">
        <v>87</v>
      </c>
      <c r="G36" s="88" t="s">
        <v>92</v>
      </c>
      <c r="H36" s="89">
        <v>0</v>
      </c>
      <c r="I36" s="89">
        <v>0</v>
      </c>
      <c r="J36" s="89">
        <v>11</v>
      </c>
      <c r="K36" s="88" t="s">
        <v>132</v>
      </c>
      <c r="L36" s="19" t="s">
        <v>129</v>
      </c>
      <c r="M36" s="19" t="s">
        <v>174</v>
      </c>
      <c r="N36" s="90">
        <v>0</v>
      </c>
      <c r="O36" s="90">
        <v>100000</v>
      </c>
      <c r="P36" s="91">
        <v>0</v>
      </c>
      <c r="Q36" s="91">
        <v>0</v>
      </c>
      <c r="R36" s="87"/>
      <c r="S36" s="88" t="s">
        <v>201</v>
      </c>
      <c r="T36" s="88" t="s">
        <v>423</v>
      </c>
      <c r="U36" s="93" t="s">
        <v>191</v>
      </c>
      <c r="V36" s="97" t="s">
        <v>410</v>
      </c>
    </row>
    <row r="37" spans="2:22" ht="57.6" x14ac:dyDescent="0.3">
      <c r="B37" s="95" t="s">
        <v>348</v>
      </c>
      <c r="C37" s="89">
        <v>102701</v>
      </c>
      <c r="D37" s="88" t="s">
        <v>377</v>
      </c>
      <c r="E37" s="88" t="s">
        <v>106</v>
      </c>
      <c r="F37" s="88" t="s">
        <v>87</v>
      </c>
      <c r="G37" s="88" t="s">
        <v>88</v>
      </c>
      <c r="H37" s="89">
        <v>0</v>
      </c>
      <c r="I37" s="89">
        <v>0</v>
      </c>
      <c r="J37" s="89">
        <v>16</v>
      </c>
      <c r="K37" s="88" t="s">
        <v>148</v>
      </c>
      <c r="L37" s="19" t="s">
        <v>125</v>
      </c>
      <c r="M37" s="88" t="s">
        <v>174</v>
      </c>
      <c r="N37" s="90">
        <v>0</v>
      </c>
      <c r="O37" s="90">
        <v>35000</v>
      </c>
      <c r="P37" s="91">
        <v>0</v>
      </c>
      <c r="Q37" s="91">
        <v>0</v>
      </c>
      <c r="R37" s="87"/>
      <c r="S37" s="88" t="s">
        <v>201</v>
      </c>
      <c r="T37" s="88" t="s">
        <v>423</v>
      </c>
      <c r="U37" s="93" t="s">
        <v>191</v>
      </c>
      <c r="V37" s="97" t="s">
        <v>424</v>
      </c>
    </row>
    <row r="38" spans="2:22" ht="43.2" x14ac:dyDescent="0.3">
      <c r="B38" s="95" t="s">
        <v>349</v>
      </c>
      <c r="C38" s="89">
        <v>144141</v>
      </c>
      <c r="D38" s="88" t="s">
        <v>378</v>
      </c>
      <c r="E38" s="88" t="s">
        <v>94</v>
      </c>
      <c r="F38" s="88" t="s">
        <v>87</v>
      </c>
      <c r="G38" s="88" t="s">
        <v>92</v>
      </c>
      <c r="H38" s="89">
        <v>0</v>
      </c>
      <c r="I38" s="89">
        <v>0</v>
      </c>
      <c r="J38" s="89">
        <v>28</v>
      </c>
      <c r="K38" s="88" t="s">
        <v>132</v>
      </c>
      <c r="L38" s="19" t="s">
        <v>125</v>
      </c>
      <c r="M38" s="88" t="s">
        <v>174</v>
      </c>
      <c r="N38" s="90">
        <v>0</v>
      </c>
      <c r="O38" s="90">
        <v>35000</v>
      </c>
      <c r="P38" s="91">
        <v>0</v>
      </c>
      <c r="Q38" s="91">
        <v>0</v>
      </c>
      <c r="R38" s="87"/>
      <c r="S38" s="88" t="s">
        <v>201</v>
      </c>
      <c r="T38" s="88" t="s">
        <v>423</v>
      </c>
      <c r="U38" s="93" t="s">
        <v>191</v>
      </c>
      <c r="V38" s="97" t="s">
        <v>411</v>
      </c>
    </row>
    <row r="39" spans="2:22" ht="43.2" x14ac:dyDescent="0.3">
      <c r="B39" s="95" t="s">
        <v>350</v>
      </c>
      <c r="C39" s="89">
        <v>102728</v>
      </c>
      <c r="D39" s="88" t="s">
        <v>379</v>
      </c>
      <c r="E39" s="88" t="s">
        <v>110</v>
      </c>
      <c r="F39" s="88" t="s">
        <v>91</v>
      </c>
      <c r="G39" s="88" t="s">
        <v>92</v>
      </c>
      <c r="H39" s="89">
        <v>0</v>
      </c>
      <c r="I39" s="89">
        <v>0</v>
      </c>
      <c r="J39" s="89">
        <v>21</v>
      </c>
      <c r="K39" s="88" t="s">
        <v>132</v>
      </c>
      <c r="L39" s="19" t="s">
        <v>125</v>
      </c>
      <c r="M39" s="88" t="s">
        <v>174</v>
      </c>
      <c r="N39" s="90">
        <v>0</v>
      </c>
      <c r="O39" s="90">
        <v>100000</v>
      </c>
      <c r="P39" s="91">
        <v>0</v>
      </c>
      <c r="Q39" s="91">
        <v>0</v>
      </c>
      <c r="R39" s="91" t="s">
        <v>393</v>
      </c>
      <c r="S39" s="88" t="s">
        <v>201</v>
      </c>
      <c r="T39" s="88" t="s">
        <v>423</v>
      </c>
      <c r="U39" s="93" t="s">
        <v>191</v>
      </c>
      <c r="V39" s="97" t="s">
        <v>412</v>
      </c>
    </row>
    <row r="40" spans="2:22" ht="28.8" x14ac:dyDescent="0.3">
      <c r="B40" s="99" t="s">
        <v>394</v>
      </c>
      <c r="C40" s="89"/>
      <c r="D40" s="88" t="s">
        <v>395</v>
      </c>
      <c r="E40" s="88" t="s">
        <v>119</v>
      </c>
      <c r="F40" s="97" t="s">
        <v>91</v>
      </c>
      <c r="G40" s="88" t="s">
        <v>88</v>
      </c>
      <c r="H40" s="85">
        <v>0</v>
      </c>
      <c r="I40" s="85">
        <v>0</v>
      </c>
      <c r="J40" s="85">
        <v>0</v>
      </c>
      <c r="K40" s="19" t="s">
        <v>175</v>
      </c>
      <c r="L40" s="19" t="s">
        <v>175</v>
      </c>
      <c r="M40" s="19" t="s">
        <v>179</v>
      </c>
      <c r="N40" s="90">
        <v>0</v>
      </c>
      <c r="O40" s="90">
        <v>16000</v>
      </c>
      <c r="P40" s="91">
        <v>0</v>
      </c>
      <c r="Q40" s="91">
        <v>0</v>
      </c>
      <c r="R40" s="87"/>
      <c r="S40" s="88" t="s">
        <v>201</v>
      </c>
      <c r="T40" s="88" t="s">
        <v>423</v>
      </c>
      <c r="U40" s="20"/>
      <c r="V40" s="97" t="s">
        <v>399</v>
      </c>
    </row>
    <row r="41" spans="2:22" ht="43.2" x14ac:dyDescent="0.3">
      <c r="B41" s="99" t="s">
        <v>351</v>
      </c>
      <c r="C41" s="89">
        <v>130451</v>
      </c>
      <c r="D41" s="88" t="s">
        <v>380</v>
      </c>
      <c r="E41" s="88" t="s">
        <v>86</v>
      </c>
      <c r="F41" s="88" t="s">
        <v>91</v>
      </c>
      <c r="G41" s="88" t="s">
        <v>104</v>
      </c>
      <c r="H41" s="89">
        <v>0</v>
      </c>
      <c r="I41" s="89">
        <v>0</v>
      </c>
      <c r="J41" s="89">
        <v>100</v>
      </c>
      <c r="K41" s="19" t="s">
        <v>175</v>
      </c>
      <c r="L41" s="88" t="s">
        <v>175</v>
      </c>
      <c r="M41" s="88" t="s">
        <v>174</v>
      </c>
      <c r="N41" s="90">
        <v>0</v>
      </c>
      <c r="O41" s="90">
        <v>16000</v>
      </c>
      <c r="P41" s="91">
        <v>0</v>
      </c>
      <c r="Q41" s="91">
        <v>0</v>
      </c>
      <c r="R41" s="87"/>
      <c r="S41" s="88" t="s">
        <v>201</v>
      </c>
      <c r="T41" s="88" t="s">
        <v>423</v>
      </c>
      <c r="U41" s="93" t="s">
        <v>191</v>
      </c>
      <c r="V41" s="97" t="s">
        <v>427</v>
      </c>
    </row>
    <row r="42" spans="2:22" ht="43.2" x14ac:dyDescent="0.3">
      <c r="B42" s="95" t="s">
        <v>352</v>
      </c>
      <c r="C42" s="89">
        <v>102706</v>
      </c>
      <c r="D42" s="88" t="s">
        <v>381</v>
      </c>
      <c r="E42" s="88" t="s">
        <v>106</v>
      </c>
      <c r="F42" s="88" t="s">
        <v>91</v>
      </c>
      <c r="G42" s="88" t="s">
        <v>88</v>
      </c>
      <c r="H42" s="89">
        <v>6</v>
      </c>
      <c r="I42" s="89">
        <v>6</v>
      </c>
      <c r="J42" s="89">
        <v>20</v>
      </c>
      <c r="K42" s="88" t="s">
        <v>148</v>
      </c>
      <c r="L42" s="88" t="s">
        <v>149</v>
      </c>
      <c r="M42" s="88" t="s">
        <v>166</v>
      </c>
      <c r="N42" s="90">
        <v>0</v>
      </c>
      <c r="O42" s="90">
        <v>50000</v>
      </c>
      <c r="P42" s="91">
        <v>0</v>
      </c>
      <c r="Q42" s="91">
        <v>0</v>
      </c>
      <c r="R42" s="91" t="s">
        <v>393</v>
      </c>
      <c r="S42" s="88" t="s">
        <v>201</v>
      </c>
      <c r="T42" s="88" t="s">
        <v>423</v>
      </c>
      <c r="U42" s="93" t="s">
        <v>191</v>
      </c>
      <c r="V42" s="97" t="s">
        <v>425</v>
      </c>
    </row>
    <row r="43" spans="2:22" ht="28.8" x14ac:dyDescent="0.3">
      <c r="B43" s="95" t="s">
        <v>353</v>
      </c>
      <c r="C43" s="89">
        <v>102736</v>
      </c>
      <c r="D43" s="88" t="s">
        <v>382</v>
      </c>
      <c r="E43" s="88" t="s">
        <v>110</v>
      </c>
      <c r="F43" s="88" t="s">
        <v>91</v>
      </c>
      <c r="G43" s="88" t="s">
        <v>92</v>
      </c>
      <c r="H43" s="89">
        <v>0</v>
      </c>
      <c r="I43" s="89">
        <v>0</v>
      </c>
      <c r="J43" s="89">
        <v>34</v>
      </c>
      <c r="K43" s="88" t="s">
        <v>132</v>
      </c>
      <c r="L43" s="19" t="s">
        <v>137</v>
      </c>
      <c r="M43" s="19" t="s">
        <v>174</v>
      </c>
      <c r="N43" s="90">
        <v>0</v>
      </c>
      <c r="O43" s="90">
        <v>30000</v>
      </c>
      <c r="P43" s="91">
        <v>0</v>
      </c>
      <c r="Q43" s="91">
        <v>0</v>
      </c>
      <c r="R43" s="87"/>
      <c r="S43" s="88" t="s">
        <v>201</v>
      </c>
      <c r="T43" s="88" t="s">
        <v>423</v>
      </c>
      <c r="U43" s="93" t="s">
        <v>191</v>
      </c>
      <c r="V43" s="19" t="s">
        <v>413</v>
      </c>
    </row>
    <row r="44" spans="2:22" ht="43.2" x14ac:dyDescent="0.3">
      <c r="B44" s="95" t="s">
        <v>354</v>
      </c>
      <c r="C44" s="89">
        <v>102702</v>
      </c>
      <c r="D44" s="88" t="s">
        <v>383</v>
      </c>
      <c r="E44" s="88" t="s">
        <v>106</v>
      </c>
      <c r="F44" s="88" t="s">
        <v>91</v>
      </c>
      <c r="G44" s="88" t="s">
        <v>88</v>
      </c>
      <c r="H44" s="89">
        <v>0</v>
      </c>
      <c r="I44" s="89">
        <v>0</v>
      </c>
      <c r="J44" s="89">
        <v>9</v>
      </c>
      <c r="K44" s="88" t="s">
        <v>155</v>
      </c>
      <c r="L44" s="88" t="s">
        <v>133</v>
      </c>
      <c r="M44" s="88" t="s">
        <v>174</v>
      </c>
      <c r="N44" s="90">
        <v>0</v>
      </c>
      <c r="O44" s="90">
        <v>30000</v>
      </c>
      <c r="P44" s="91">
        <v>0</v>
      </c>
      <c r="Q44" s="91">
        <v>0</v>
      </c>
      <c r="R44" s="87"/>
      <c r="S44" s="88" t="s">
        <v>201</v>
      </c>
      <c r="T44" s="88" t="s">
        <v>423</v>
      </c>
      <c r="U44" s="93" t="s">
        <v>191</v>
      </c>
      <c r="V44" s="88" t="s">
        <v>414</v>
      </c>
    </row>
    <row r="45" spans="2:22" ht="28.8" x14ac:dyDescent="0.3">
      <c r="B45" s="95" t="s">
        <v>355</v>
      </c>
      <c r="C45" s="89">
        <v>102703</v>
      </c>
      <c r="D45" s="88" t="s">
        <v>384</v>
      </c>
      <c r="E45" s="88" t="s">
        <v>106</v>
      </c>
      <c r="F45" s="88" t="s">
        <v>91</v>
      </c>
      <c r="G45" s="88" t="s">
        <v>88</v>
      </c>
      <c r="H45" s="89">
        <v>6</v>
      </c>
      <c r="I45" s="89">
        <v>6</v>
      </c>
      <c r="J45" s="89">
        <v>12</v>
      </c>
      <c r="K45" s="19" t="s">
        <v>148</v>
      </c>
      <c r="L45" s="19" t="s">
        <v>133</v>
      </c>
      <c r="M45" s="19" t="s">
        <v>166</v>
      </c>
      <c r="N45" s="90">
        <v>0</v>
      </c>
      <c r="O45" s="90">
        <v>2500</v>
      </c>
      <c r="P45" s="91">
        <v>0</v>
      </c>
      <c r="Q45" s="91">
        <v>0</v>
      </c>
      <c r="R45" s="87"/>
      <c r="S45" s="88" t="s">
        <v>201</v>
      </c>
      <c r="T45" s="88" t="s">
        <v>423</v>
      </c>
      <c r="U45" s="93" t="s">
        <v>191</v>
      </c>
      <c r="V45" s="88" t="s">
        <v>426</v>
      </c>
    </row>
    <row r="46" spans="2:22" ht="28.8" x14ac:dyDescent="0.3">
      <c r="B46" s="95" t="s">
        <v>356</v>
      </c>
      <c r="C46" s="89">
        <v>145410</v>
      </c>
      <c r="D46" s="88" t="s">
        <v>385</v>
      </c>
      <c r="E46" s="88" t="s">
        <v>94</v>
      </c>
      <c r="F46" s="88" t="s">
        <v>91</v>
      </c>
      <c r="G46" s="88" t="s">
        <v>108</v>
      </c>
      <c r="H46" s="85">
        <v>0</v>
      </c>
      <c r="I46" s="85">
        <v>0</v>
      </c>
      <c r="J46" s="85">
        <v>28</v>
      </c>
      <c r="K46" s="19" t="s">
        <v>148</v>
      </c>
      <c r="L46" s="19" t="s">
        <v>145</v>
      </c>
      <c r="M46" s="19" t="s">
        <v>174</v>
      </c>
      <c r="N46" s="90">
        <v>0</v>
      </c>
      <c r="O46" s="90">
        <v>15885</v>
      </c>
      <c r="P46" s="91">
        <v>0</v>
      </c>
      <c r="Q46" s="91">
        <v>0</v>
      </c>
      <c r="R46" s="87"/>
      <c r="S46" s="88" t="s">
        <v>201</v>
      </c>
      <c r="T46" s="88" t="s">
        <v>423</v>
      </c>
      <c r="U46" s="93" t="s">
        <v>191</v>
      </c>
      <c r="V46" s="88" t="s">
        <v>415</v>
      </c>
    </row>
    <row r="47" spans="2:22" ht="43.2" x14ac:dyDescent="0.3">
      <c r="B47" s="95" t="s">
        <v>357</v>
      </c>
      <c r="C47" s="89">
        <v>130381</v>
      </c>
      <c r="D47" s="88" t="s">
        <v>386</v>
      </c>
      <c r="E47" s="88" t="s">
        <v>110</v>
      </c>
      <c r="F47" s="88" t="s">
        <v>87</v>
      </c>
      <c r="G47" s="88" t="s">
        <v>92</v>
      </c>
      <c r="H47" s="89">
        <v>0</v>
      </c>
      <c r="I47" s="89">
        <v>0</v>
      </c>
      <c r="J47" s="89">
        <v>12</v>
      </c>
      <c r="K47" s="88" t="s">
        <v>132</v>
      </c>
      <c r="L47" s="19" t="s">
        <v>125</v>
      </c>
      <c r="M47" s="88" t="s">
        <v>174</v>
      </c>
      <c r="N47" s="90">
        <v>0</v>
      </c>
      <c r="O47" s="90">
        <v>38100</v>
      </c>
      <c r="P47" s="91">
        <v>0</v>
      </c>
      <c r="Q47" s="91">
        <v>0</v>
      </c>
      <c r="R47" s="87"/>
      <c r="S47" s="88" t="s">
        <v>201</v>
      </c>
      <c r="T47" s="88" t="s">
        <v>423</v>
      </c>
      <c r="U47" s="93" t="s">
        <v>191</v>
      </c>
      <c r="V47" s="88" t="s">
        <v>416</v>
      </c>
    </row>
    <row r="48" spans="2:22" ht="43.2" x14ac:dyDescent="0.3">
      <c r="B48" s="95" t="s">
        <v>358</v>
      </c>
      <c r="C48" s="89">
        <v>132789</v>
      </c>
      <c r="D48" s="88" t="s">
        <v>387</v>
      </c>
      <c r="E48" s="88" t="s">
        <v>110</v>
      </c>
      <c r="F48" s="88" t="s">
        <v>91</v>
      </c>
      <c r="G48" s="88" t="s">
        <v>92</v>
      </c>
      <c r="H48" s="89">
        <v>0</v>
      </c>
      <c r="I48" s="89">
        <v>0</v>
      </c>
      <c r="J48" s="89">
        <v>16</v>
      </c>
      <c r="K48" s="88" t="s">
        <v>148</v>
      </c>
      <c r="L48" s="88" t="s">
        <v>145</v>
      </c>
      <c r="M48" s="88" t="s">
        <v>174</v>
      </c>
      <c r="N48" s="90">
        <v>0</v>
      </c>
      <c r="O48" s="90">
        <v>25000</v>
      </c>
      <c r="P48" s="91">
        <v>0</v>
      </c>
      <c r="Q48" s="91">
        <v>0</v>
      </c>
      <c r="R48" s="87"/>
      <c r="S48" s="88" t="s">
        <v>201</v>
      </c>
      <c r="T48" s="88" t="s">
        <v>423</v>
      </c>
      <c r="U48" s="93" t="s">
        <v>191</v>
      </c>
      <c r="V48" s="19" t="s">
        <v>429</v>
      </c>
    </row>
    <row r="49" spans="2:22" ht="28.8" x14ac:dyDescent="0.3">
      <c r="B49" s="95" t="s">
        <v>359</v>
      </c>
      <c r="C49" s="89">
        <v>102755</v>
      </c>
      <c r="D49" s="88" t="s">
        <v>388</v>
      </c>
      <c r="E49" s="88" t="s">
        <v>110</v>
      </c>
      <c r="F49" s="88" t="s">
        <v>91</v>
      </c>
      <c r="G49" s="88" t="s">
        <v>92</v>
      </c>
      <c r="H49" s="89">
        <v>0</v>
      </c>
      <c r="I49" s="89">
        <v>0</v>
      </c>
      <c r="J49" s="89">
        <v>20</v>
      </c>
      <c r="K49" s="88" t="s">
        <v>132</v>
      </c>
      <c r="L49" s="19" t="s">
        <v>152</v>
      </c>
      <c r="M49" s="19" t="s">
        <v>174</v>
      </c>
      <c r="N49" s="90">
        <v>0</v>
      </c>
      <c r="O49" s="90">
        <v>15000</v>
      </c>
      <c r="P49" s="91">
        <v>0</v>
      </c>
      <c r="Q49" s="91">
        <v>0</v>
      </c>
      <c r="R49" s="87"/>
      <c r="S49" s="88" t="s">
        <v>201</v>
      </c>
      <c r="T49" s="88" t="s">
        <v>423</v>
      </c>
      <c r="U49" s="93" t="s">
        <v>191</v>
      </c>
      <c r="V49" s="19" t="s">
        <v>428</v>
      </c>
    </row>
    <row r="50" spans="2:22" ht="43.2" x14ac:dyDescent="0.3">
      <c r="B50" s="95" t="s">
        <v>360</v>
      </c>
      <c r="C50" s="89">
        <v>136978</v>
      </c>
      <c r="D50" s="88" t="s">
        <v>389</v>
      </c>
      <c r="E50" s="88" t="s">
        <v>94</v>
      </c>
      <c r="F50" s="88" t="s">
        <v>91</v>
      </c>
      <c r="G50" s="88" t="s">
        <v>96</v>
      </c>
      <c r="H50" s="89">
        <v>0</v>
      </c>
      <c r="I50" s="89">
        <v>0</v>
      </c>
      <c r="J50" s="89">
        <v>10</v>
      </c>
      <c r="K50" s="88" t="s">
        <v>132</v>
      </c>
      <c r="L50" s="19" t="s">
        <v>125</v>
      </c>
      <c r="M50" s="88" t="s">
        <v>174</v>
      </c>
      <c r="N50" s="90">
        <v>0</v>
      </c>
      <c r="O50" s="90">
        <v>30000</v>
      </c>
      <c r="P50" s="91">
        <v>0</v>
      </c>
      <c r="Q50" s="91">
        <v>0</v>
      </c>
      <c r="R50" s="87"/>
      <c r="S50" s="88" t="s">
        <v>201</v>
      </c>
      <c r="T50" s="88" t="s">
        <v>423</v>
      </c>
      <c r="U50" s="93" t="s">
        <v>191</v>
      </c>
      <c r="V50" s="88" t="s">
        <v>417</v>
      </c>
    </row>
    <row r="51" spans="2:22" ht="43.2" x14ac:dyDescent="0.3">
      <c r="B51" s="95" t="s">
        <v>361</v>
      </c>
      <c r="C51" s="89">
        <v>102765</v>
      </c>
      <c r="D51" s="88" t="s">
        <v>390</v>
      </c>
      <c r="E51" s="88" t="s">
        <v>110</v>
      </c>
      <c r="F51" s="88" t="s">
        <v>91</v>
      </c>
      <c r="G51" s="88" t="s">
        <v>92</v>
      </c>
      <c r="H51" s="89">
        <v>0</v>
      </c>
      <c r="I51" s="89">
        <v>0</v>
      </c>
      <c r="J51" s="89">
        <v>14</v>
      </c>
      <c r="K51" s="88" t="s">
        <v>132</v>
      </c>
      <c r="L51" s="19" t="s">
        <v>125</v>
      </c>
      <c r="M51" s="88" t="s">
        <v>174</v>
      </c>
      <c r="N51" s="90">
        <v>0</v>
      </c>
      <c r="O51" s="90">
        <v>30000</v>
      </c>
      <c r="P51" s="91">
        <v>0</v>
      </c>
      <c r="Q51" s="91">
        <v>0</v>
      </c>
      <c r="R51" s="87"/>
      <c r="S51" s="88" t="s">
        <v>201</v>
      </c>
      <c r="T51" s="88" t="s">
        <v>423</v>
      </c>
      <c r="U51" s="93" t="s">
        <v>191</v>
      </c>
      <c r="V51" s="88" t="s">
        <v>402</v>
      </c>
    </row>
    <row r="52" spans="2:22" ht="28.8" x14ac:dyDescent="0.3">
      <c r="B52" s="95" t="s">
        <v>362</v>
      </c>
      <c r="C52" s="89">
        <v>102751</v>
      </c>
      <c r="D52" s="88" t="s">
        <v>391</v>
      </c>
      <c r="E52" s="88" t="s">
        <v>110</v>
      </c>
      <c r="F52" s="88" t="s">
        <v>91</v>
      </c>
      <c r="G52" s="88" t="s">
        <v>92</v>
      </c>
      <c r="H52" s="89">
        <v>0</v>
      </c>
      <c r="I52" s="89">
        <v>0</v>
      </c>
      <c r="J52" s="89">
        <v>40</v>
      </c>
      <c r="K52" s="88" t="s">
        <v>132</v>
      </c>
      <c r="L52" s="19" t="s">
        <v>129</v>
      </c>
      <c r="M52" s="19" t="s">
        <v>174</v>
      </c>
      <c r="N52" s="90">
        <v>0</v>
      </c>
      <c r="O52" s="90">
        <v>100000</v>
      </c>
      <c r="P52" s="91">
        <v>0</v>
      </c>
      <c r="Q52" s="91">
        <v>0</v>
      </c>
      <c r="R52" s="87"/>
      <c r="S52" s="88" t="s">
        <v>201</v>
      </c>
      <c r="T52" s="88" t="s">
        <v>423</v>
      </c>
      <c r="U52" s="93" t="s">
        <v>191</v>
      </c>
      <c r="V52" s="88" t="s">
        <v>401</v>
      </c>
    </row>
    <row r="53" spans="2:22" ht="43.2" x14ac:dyDescent="0.3">
      <c r="B53" s="95" t="s">
        <v>363</v>
      </c>
      <c r="C53" s="89">
        <v>102722</v>
      </c>
      <c r="D53" s="88" t="s">
        <v>392</v>
      </c>
      <c r="E53" s="88" t="s">
        <v>110</v>
      </c>
      <c r="F53" s="88" t="s">
        <v>91</v>
      </c>
      <c r="G53" s="88" t="s">
        <v>92</v>
      </c>
      <c r="H53" s="89">
        <v>0</v>
      </c>
      <c r="I53" s="89">
        <v>0</v>
      </c>
      <c r="J53" s="85">
        <v>26</v>
      </c>
      <c r="K53" s="88" t="s">
        <v>132</v>
      </c>
      <c r="L53" s="19" t="s">
        <v>125</v>
      </c>
      <c r="M53" s="88" t="s">
        <v>174</v>
      </c>
      <c r="N53" s="90">
        <v>0</v>
      </c>
      <c r="O53" s="90">
        <v>100000</v>
      </c>
      <c r="P53" s="91">
        <v>0</v>
      </c>
      <c r="Q53" s="91">
        <v>0</v>
      </c>
      <c r="R53" s="91" t="s">
        <v>393</v>
      </c>
      <c r="S53" s="88" t="s">
        <v>201</v>
      </c>
      <c r="T53" s="88" t="s">
        <v>423</v>
      </c>
      <c r="U53" s="93" t="s">
        <v>191</v>
      </c>
      <c r="V53" s="88" t="s">
        <v>400</v>
      </c>
    </row>
    <row r="54" spans="2:22" ht="115.2" x14ac:dyDescent="0.3">
      <c r="B54" s="88" t="s">
        <v>333</v>
      </c>
      <c r="C54" s="89">
        <v>141255</v>
      </c>
      <c r="D54" s="88" t="s">
        <v>334</v>
      </c>
      <c r="E54" s="88" t="s">
        <v>90</v>
      </c>
      <c r="F54" s="88" t="s">
        <v>87</v>
      </c>
      <c r="G54" s="88" t="s">
        <v>115</v>
      </c>
      <c r="H54" s="89">
        <v>40</v>
      </c>
      <c r="I54" s="89">
        <v>40</v>
      </c>
      <c r="J54" s="89">
        <v>118</v>
      </c>
      <c r="K54" s="88" t="s">
        <v>132</v>
      </c>
      <c r="L54" s="88" t="s">
        <v>133</v>
      </c>
      <c r="M54" s="88" t="s">
        <v>166</v>
      </c>
      <c r="N54" s="90">
        <v>0</v>
      </c>
      <c r="O54" s="90">
        <v>3099982</v>
      </c>
      <c r="P54" s="91">
        <v>3900018</v>
      </c>
      <c r="Q54" s="91">
        <v>0</v>
      </c>
      <c r="R54" s="91" t="s">
        <v>393</v>
      </c>
      <c r="S54" s="88" t="s">
        <v>201</v>
      </c>
      <c r="T54" s="88" t="s">
        <v>423</v>
      </c>
      <c r="U54" s="93" t="s">
        <v>195</v>
      </c>
      <c r="V54" s="88" t="s">
        <v>419</v>
      </c>
    </row>
    <row r="55" spans="2:22" x14ac:dyDescent="0.3">
      <c r="B55" s="18"/>
      <c r="C55" s="53"/>
      <c r="D55" s="19"/>
      <c r="E55" s="19"/>
      <c r="F55" s="19"/>
      <c r="G55" s="19"/>
      <c r="H55" s="85"/>
      <c r="I55" s="85"/>
      <c r="J55" s="85"/>
      <c r="K55" s="19"/>
      <c r="L55" s="19"/>
      <c r="M55" s="19"/>
      <c r="N55" s="86"/>
      <c r="O55" s="86"/>
      <c r="P55" s="87"/>
      <c r="Q55" s="87"/>
      <c r="R55" s="87"/>
      <c r="S55" s="19"/>
      <c r="T55" s="19"/>
      <c r="U55" s="20"/>
      <c r="V55" s="19"/>
    </row>
    <row r="56" spans="2:22" x14ac:dyDescent="0.3">
      <c r="B56" s="18"/>
      <c r="C56" s="53"/>
      <c r="D56" s="19"/>
      <c r="E56" s="19"/>
      <c r="F56" s="19"/>
      <c r="G56" s="19"/>
      <c r="H56" s="85"/>
      <c r="I56" s="85"/>
      <c r="J56" s="85"/>
      <c r="K56" s="19"/>
      <c r="L56" s="19"/>
      <c r="M56" s="19"/>
      <c r="N56" s="86"/>
      <c r="O56" s="86"/>
      <c r="P56" s="87"/>
      <c r="Q56" s="87"/>
      <c r="R56" s="87"/>
      <c r="S56" s="19"/>
      <c r="T56" s="19"/>
      <c r="U56" s="20"/>
      <c r="V56" s="19"/>
    </row>
    <row r="57" spans="2:22" x14ac:dyDescent="0.3">
      <c r="B57" s="18"/>
      <c r="C57" s="53"/>
      <c r="D57" s="19"/>
      <c r="E57" s="19"/>
      <c r="F57" s="19"/>
      <c r="G57" s="19"/>
      <c r="H57" s="85"/>
      <c r="I57" s="85"/>
      <c r="J57" s="85"/>
      <c r="K57" s="19"/>
      <c r="L57" s="19"/>
      <c r="M57" s="19"/>
      <c r="N57" s="86"/>
      <c r="O57" s="86"/>
      <c r="P57" s="87"/>
      <c r="Q57" s="87"/>
      <c r="R57" s="87"/>
      <c r="S57" s="19"/>
      <c r="T57" s="19"/>
      <c r="U57" s="20"/>
      <c r="V57" s="19"/>
    </row>
    <row r="58" spans="2:22" x14ac:dyDescent="0.3">
      <c r="B58" s="18"/>
      <c r="C58" s="53"/>
      <c r="D58" s="19"/>
      <c r="E58" s="19"/>
      <c r="F58" s="19"/>
      <c r="G58" s="19"/>
      <c r="H58" s="85"/>
      <c r="I58" s="85"/>
      <c r="J58" s="85"/>
      <c r="K58" s="19"/>
      <c r="L58" s="19"/>
      <c r="M58" s="19"/>
      <c r="N58" s="86"/>
      <c r="O58" s="86"/>
      <c r="P58" s="87"/>
      <c r="Q58" s="87"/>
      <c r="R58" s="87"/>
      <c r="S58" s="19"/>
      <c r="T58" s="19"/>
      <c r="U58" s="20"/>
      <c r="V58" s="19"/>
    </row>
    <row r="59" spans="2:22" x14ac:dyDescent="0.3">
      <c r="B59" s="18"/>
      <c r="C59" s="53"/>
      <c r="D59" s="19"/>
      <c r="E59" s="19"/>
      <c r="F59" s="19"/>
      <c r="G59" s="19"/>
      <c r="H59" s="85"/>
      <c r="I59" s="85"/>
      <c r="J59" s="85"/>
      <c r="K59" s="19"/>
      <c r="L59" s="19"/>
      <c r="M59" s="19"/>
      <c r="N59" s="86"/>
      <c r="O59" s="86"/>
      <c r="P59" s="87"/>
      <c r="Q59" s="87"/>
      <c r="R59" s="87"/>
      <c r="S59" s="19"/>
      <c r="T59" s="19"/>
      <c r="U59" s="20"/>
      <c r="V59" s="19"/>
    </row>
    <row r="60" spans="2:22" x14ac:dyDescent="0.3">
      <c r="B60" s="18"/>
      <c r="C60" s="53"/>
      <c r="D60" s="19"/>
      <c r="E60" s="19"/>
      <c r="F60" s="19"/>
      <c r="G60" s="19"/>
      <c r="H60" s="85"/>
      <c r="I60" s="85"/>
      <c r="J60" s="85"/>
      <c r="K60" s="19"/>
      <c r="L60" s="19"/>
      <c r="M60" s="19"/>
      <c r="N60" s="86"/>
      <c r="O60" s="86"/>
      <c r="P60" s="87"/>
      <c r="Q60" s="87"/>
      <c r="R60" s="87"/>
      <c r="S60" s="19"/>
      <c r="T60" s="19"/>
      <c r="U60" s="20"/>
      <c r="V60" s="19"/>
    </row>
    <row r="61" spans="2:22" x14ac:dyDescent="0.3">
      <c r="B61" s="18"/>
      <c r="C61" s="53"/>
      <c r="D61" s="19"/>
      <c r="E61" s="19"/>
      <c r="F61" s="19"/>
      <c r="G61" s="19"/>
      <c r="H61" s="85"/>
      <c r="I61" s="85"/>
      <c r="J61" s="85"/>
      <c r="K61" s="19"/>
      <c r="L61" s="19"/>
      <c r="M61" s="19"/>
      <c r="N61" s="86"/>
      <c r="O61" s="86"/>
      <c r="P61" s="87"/>
      <c r="Q61" s="87"/>
      <c r="R61" s="87"/>
      <c r="S61" s="19"/>
      <c r="T61" s="19"/>
      <c r="U61" s="20"/>
      <c r="V61" s="19"/>
    </row>
    <row r="62" spans="2:22" x14ac:dyDescent="0.3">
      <c r="B62" s="18"/>
      <c r="C62" s="53"/>
      <c r="D62" s="19"/>
      <c r="E62" s="19"/>
      <c r="F62" s="19"/>
      <c r="G62" s="19"/>
      <c r="H62" s="85"/>
      <c r="I62" s="85"/>
      <c r="J62" s="85"/>
      <c r="K62" s="19"/>
      <c r="L62" s="19"/>
      <c r="M62" s="19"/>
      <c r="N62" s="86"/>
      <c r="O62" s="86"/>
      <c r="P62" s="87"/>
      <c r="Q62" s="87"/>
      <c r="R62" s="87"/>
      <c r="S62" s="19"/>
      <c r="T62" s="19"/>
      <c r="U62" s="20"/>
      <c r="V62" s="19"/>
    </row>
    <row r="63" spans="2:22" x14ac:dyDescent="0.3">
      <c r="B63" s="18"/>
      <c r="C63" s="53"/>
      <c r="D63" s="19"/>
      <c r="E63" s="19"/>
      <c r="F63" s="19"/>
      <c r="G63" s="19"/>
      <c r="H63" s="85"/>
      <c r="I63" s="85"/>
      <c r="J63" s="85"/>
      <c r="K63" s="19"/>
      <c r="L63" s="19"/>
      <c r="M63" s="19"/>
      <c r="N63" s="86"/>
      <c r="O63" s="86"/>
      <c r="P63" s="87"/>
      <c r="Q63" s="87"/>
      <c r="R63" s="87"/>
      <c r="S63" s="19"/>
      <c r="T63" s="19"/>
      <c r="U63" s="20"/>
      <c r="V63" s="19"/>
    </row>
    <row r="64" spans="2:22" x14ac:dyDescent="0.3">
      <c r="B64" s="18"/>
      <c r="C64" s="53"/>
      <c r="D64" s="19"/>
      <c r="E64" s="19"/>
      <c r="F64" s="19"/>
      <c r="G64" s="19"/>
      <c r="H64" s="85"/>
      <c r="I64" s="85"/>
      <c r="J64" s="85"/>
      <c r="K64" s="19"/>
      <c r="L64" s="19"/>
      <c r="M64" s="19"/>
      <c r="N64" s="86"/>
      <c r="O64" s="86"/>
      <c r="P64" s="87"/>
      <c r="Q64" s="87"/>
      <c r="R64" s="87"/>
      <c r="S64" s="19"/>
      <c r="T64" s="19"/>
      <c r="U64" s="20"/>
      <c r="V64" s="19"/>
    </row>
    <row r="65" spans="2:22" x14ac:dyDescent="0.3">
      <c r="B65" s="18"/>
      <c r="C65" s="53"/>
      <c r="D65" s="19"/>
      <c r="E65" s="19"/>
      <c r="F65" s="19"/>
      <c r="G65" s="19"/>
      <c r="H65" s="85"/>
      <c r="I65" s="85"/>
      <c r="J65" s="85"/>
      <c r="K65" s="19"/>
      <c r="L65" s="19"/>
      <c r="M65" s="19"/>
      <c r="N65" s="86"/>
      <c r="O65" s="86"/>
      <c r="P65" s="87"/>
      <c r="Q65" s="87"/>
      <c r="R65" s="87"/>
      <c r="S65" s="19"/>
      <c r="T65" s="19"/>
      <c r="U65" s="20"/>
      <c r="V65" s="19"/>
    </row>
    <row r="66" spans="2:22" x14ac:dyDescent="0.3">
      <c r="B66" s="18"/>
      <c r="C66" s="53"/>
      <c r="D66" s="19"/>
      <c r="E66" s="19"/>
      <c r="F66" s="19"/>
      <c r="G66" s="19"/>
      <c r="H66" s="85"/>
      <c r="I66" s="85"/>
      <c r="J66" s="85"/>
      <c r="K66" s="19"/>
      <c r="L66" s="19"/>
      <c r="M66" s="19"/>
      <c r="N66" s="86"/>
      <c r="O66" s="86"/>
      <c r="P66" s="87"/>
      <c r="Q66" s="87"/>
      <c r="R66" s="87"/>
      <c r="S66" s="19"/>
      <c r="T66" s="19"/>
      <c r="U66" s="20"/>
      <c r="V66" s="19"/>
    </row>
    <row r="67" spans="2:22" x14ac:dyDescent="0.3">
      <c r="B67" s="18"/>
      <c r="C67" s="53"/>
      <c r="D67" s="19"/>
      <c r="E67" s="19"/>
      <c r="F67" s="19"/>
      <c r="G67" s="19"/>
      <c r="H67" s="85"/>
      <c r="I67" s="85"/>
      <c r="J67" s="85"/>
      <c r="K67" s="19"/>
      <c r="L67" s="19"/>
      <c r="M67" s="19"/>
      <c r="N67" s="86"/>
      <c r="O67" s="86"/>
      <c r="P67" s="87"/>
      <c r="Q67" s="87"/>
      <c r="R67" s="87"/>
      <c r="S67" s="19"/>
      <c r="T67" s="19"/>
      <c r="U67" s="20"/>
      <c r="V67" s="19"/>
    </row>
    <row r="68" spans="2:22" x14ac:dyDescent="0.3">
      <c r="E68" s="63"/>
      <c r="F68" s="64"/>
      <c r="G68" s="64"/>
      <c r="J68" s="65"/>
      <c r="M68" s="66"/>
    </row>
    <row r="69" spans="2:22" x14ac:dyDescent="0.3">
      <c r="B69" s="3" t="s">
        <v>23</v>
      </c>
      <c r="E69" s="3"/>
      <c r="F69" s="3"/>
      <c r="G69" s="3"/>
      <c r="H69" s="46"/>
      <c r="I69" s="46"/>
      <c r="J69" s="46"/>
      <c r="K69" s="3"/>
      <c r="M69" s="3"/>
      <c r="N69" s="39"/>
      <c r="O69" s="39"/>
    </row>
    <row r="70" spans="2:22" x14ac:dyDescent="0.3">
      <c r="E70" s="3"/>
      <c r="F70" s="3"/>
      <c r="G70" s="3"/>
      <c r="H70" s="46"/>
      <c r="I70" s="46"/>
      <c r="J70" s="46"/>
      <c r="K70" s="3"/>
      <c r="M70" s="3"/>
      <c r="N70" s="39"/>
      <c r="O70" s="39"/>
    </row>
    <row r="71" spans="2:22" x14ac:dyDescent="0.3">
      <c r="E71" s="3"/>
      <c r="F71" s="3"/>
      <c r="G71" s="3"/>
      <c r="H71" s="46"/>
      <c r="I71" s="46"/>
      <c r="J71" s="46"/>
      <c r="K71" s="3"/>
      <c r="M71" s="3"/>
      <c r="N71" s="39"/>
      <c r="O71" s="39"/>
    </row>
    <row r="72" spans="2:22" x14ac:dyDescent="0.3">
      <c r="E72" s="3"/>
      <c r="F72" s="3"/>
      <c r="G72" s="3"/>
      <c r="H72" s="46"/>
      <c r="I72" s="46"/>
      <c r="J72" s="46"/>
      <c r="K72" s="3"/>
      <c r="M72" s="3"/>
      <c r="N72" s="39"/>
      <c r="O72" s="39"/>
    </row>
    <row r="73" spans="2:22" x14ac:dyDescent="0.3">
      <c r="E73" s="3"/>
      <c r="F73" s="3"/>
      <c r="G73" s="3"/>
      <c r="H73" s="46"/>
      <c r="I73" s="46"/>
      <c r="J73" s="46"/>
      <c r="K73" s="3"/>
      <c r="M73" s="3"/>
      <c r="N73" s="39"/>
      <c r="O73" s="39"/>
    </row>
    <row r="74" spans="2:22" x14ac:dyDescent="0.3">
      <c r="E74" s="3"/>
      <c r="F74" s="3"/>
      <c r="G74" s="3"/>
      <c r="H74" s="46"/>
      <c r="I74" s="46"/>
      <c r="J74" s="46"/>
      <c r="K74" s="3"/>
      <c r="M74" s="3"/>
      <c r="N74" s="39"/>
      <c r="O74" s="39"/>
    </row>
    <row r="75" spans="2:22" x14ac:dyDescent="0.3">
      <c r="E75" s="3"/>
      <c r="F75" s="3"/>
      <c r="G75" s="3"/>
      <c r="H75" s="46"/>
      <c r="I75" s="46"/>
      <c r="J75" s="46"/>
      <c r="K75" s="3"/>
      <c r="M75" s="3"/>
      <c r="N75" s="39"/>
      <c r="O75" s="39"/>
    </row>
    <row r="76" spans="2:22" x14ac:dyDescent="0.3">
      <c r="E76" s="3"/>
      <c r="F76" s="3"/>
      <c r="G76" s="3"/>
      <c r="H76" s="46"/>
      <c r="I76" s="46"/>
      <c r="J76" s="46"/>
      <c r="K76" s="3"/>
      <c r="M76" s="3"/>
      <c r="N76" s="39"/>
      <c r="O76" s="39"/>
    </row>
    <row r="77" spans="2:22" x14ac:dyDescent="0.3">
      <c r="E77" s="62"/>
      <c r="F77" s="3"/>
      <c r="G77" s="3"/>
      <c r="H77" s="46"/>
      <c r="I77" s="46"/>
      <c r="J77" s="46"/>
      <c r="K77" s="3"/>
      <c r="M77" s="3"/>
      <c r="N77" s="39"/>
      <c r="O77" s="39"/>
    </row>
    <row r="78" spans="2:22" x14ac:dyDescent="0.3">
      <c r="E78" s="3"/>
      <c r="F78" s="3"/>
      <c r="G78" s="3"/>
      <c r="H78" s="46"/>
      <c r="I78" s="46"/>
      <c r="J78" s="46"/>
      <c r="K78" s="3"/>
      <c r="M78" s="3"/>
      <c r="N78" s="39"/>
      <c r="O78" s="39"/>
    </row>
    <row r="79" spans="2:22" x14ac:dyDescent="0.3">
      <c r="E79" s="3"/>
      <c r="F79" s="3"/>
      <c r="G79" s="3"/>
      <c r="H79" s="46"/>
      <c r="I79" s="46"/>
      <c r="J79" s="46"/>
      <c r="K79" s="3"/>
      <c r="M79" s="3"/>
      <c r="N79" s="39"/>
      <c r="O79" s="39"/>
    </row>
    <row r="80" spans="2:22" x14ac:dyDescent="0.3">
      <c r="E80" s="3"/>
      <c r="F80" s="3"/>
      <c r="G80" s="3"/>
      <c r="H80" s="46"/>
      <c r="I80" s="46"/>
      <c r="J80" s="46"/>
      <c r="K80" s="3"/>
      <c r="M80" s="3"/>
      <c r="N80" s="39"/>
      <c r="O80" s="39"/>
    </row>
    <row r="81" spans="5:15" x14ac:dyDescent="0.3">
      <c r="E81" s="3"/>
      <c r="F81" s="3"/>
      <c r="G81" s="3"/>
      <c r="H81" s="46"/>
      <c r="I81" s="46"/>
      <c r="J81" s="46"/>
      <c r="K81" s="3"/>
      <c r="M81" s="3"/>
      <c r="N81" s="39"/>
      <c r="O81" s="39"/>
    </row>
    <row r="82" spans="5:15" x14ac:dyDescent="0.3">
      <c r="E82" s="3"/>
      <c r="F82" s="3"/>
      <c r="G82" s="3"/>
      <c r="H82" s="46"/>
      <c r="I82" s="46"/>
      <c r="J82" s="46"/>
      <c r="K82" s="3"/>
      <c r="M82" s="3"/>
      <c r="N82" s="39"/>
      <c r="O82" s="39"/>
    </row>
    <row r="83" spans="5:15" x14ac:dyDescent="0.3">
      <c r="E83" s="3"/>
      <c r="F83" s="3"/>
      <c r="G83" s="3"/>
      <c r="H83" s="46"/>
      <c r="I83" s="46"/>
      <c r="J83" s="46"/>
      <c r="K83" s="3"/>
      <c r="M83" s="3"/>
      <c r="N83" s="39"/>
      <c r="O83" s="39"/>
    </row>
    <row r="84" spans="5:15" x14ac:dyDescent="0.3">
      <c r="E84" s="3"/>
      <c r="F84" s="3"/>
      <c r="G84" s="3"/>
      <c r="H84" s="46"/>
      <c r="I84" s="46"/>
      <c r="J84" s="46"/>
      <c r="K84" s="3"/>
      <c r="M84" s="3"/>
      <c r="N84" s="39"/>
      <c r="O84" s="39"/>
    </row>
    <row r="85" spans="5:15" x14ac:dyDescent="0.3">
      <c r="E85" s="3"/>
      <c r="F85" s="3"/>
      <c r="G85" s="3"/>
      <c r="H85" s="46"/>
      <c r="I85" s="46"/>
      <c r="J85" s="46"/>
      <c r="K85" s="3"/>
      <c r="M85" s="3"/>
      <c r="N85" s="39"/>
      <c r="O85" s="39"/>
    </row>
    <row r="86" spans="5:15" x14ac:dyDescent="0.3">
      <c r="E86" s="3"/>
      <c r="F86" s="3"/>
      <c r="G86" s="3"/>
      <c r="H86" s="46"/>
      <c r="I86" s="46"/>
      <c r="J86" s="46"/>
      <c r="K86" s="3"/>
      <c r="M86" s="3"/>
      <c r="N86" s="39"/>
      <c r="O86" s="39"/>
    </row>
    <row r="87" spans="5:15" x14ac:dyDescent="0.3">
      <c r="E87" s="3"/>
      <c r="F87" s="3"/>
      <c r="G87" s="3"/>
      <c r="H87" s="46"/>
      <c r="I87" s="46"/>
      <c r="J87" s="46"/>
      <c r="K87" s="3"/>
      <c r="M87" s="3"/>
      <c r="N87" s="39"/>
      <c r="O87" s="39"/>
    </row>
    <row r="88" spans="5:15" x14ac:dyDescent="0.3">
      <c r="E88" s="3"/>
      <c r="F88" s="3"/>
      <c r="G88" s="3"/>
      <c r="H88" s="46"/>
      <c r="I88" s="46"/>
      <c r="J88" s="46"/>
      <c r="K88" s="3"/>
      <c r="M88" s="3"/>
      <c r="N88" s="39"/>
      <c r="O88" s="39"/>
    </row>
    <row r="89" spans="5:15" x14ac:dyDescent="0.3">
      <c r="E89" s="3"/>
      <c r="F89" s="3"/>
      <c r="G89" s="3"/>
      <c r="H89" s="46"/>
      <c r="I89" s="46"/>
      <c r="J89" s="46"/>
      <c r="K89" s="3"/>
      <c r="M89" s="3"/>
      <c r="N89" s="39"/>
      <c r="O89" s="39"/>
    </row>
    <row r="90" spans="5:15" x14ac:dyDescent="0.3">
      <c r="E90" s="3"/>
      <c r="F90" s="3"/>
      <c r="G90" s="3"/>
      <c r="H90" s="46"/>
      <c r="I90" s="46"/>
      <c r="J90" s="46"/>
      <c r="K90" s="3"/>
      <c r="M90" s="3"/>
      <c r="N90" s="39"/>
      <c r="O90" s="39"/>
    </row>
    <row r="91" spans="5:15" x14ac:dyDescent="0.3">
      <c r="E91" s="3"/>
      <c r="F91" s="3"/>
      <c r="G91" s="3"/>
      <c r="H91" s="46"/>
      <c r="I91" s="46"/>
      <c r="J91" s="46"/>
      <c r="K91" s="3"/>
      <c r="M91" s="3"/>
      <c r="N91" s="39"/>
      <c r="O91" s="39"/>
    </row>
    <row r="92" spans="5:15" x14ac:dyDescent="0.3">
      <c r="E92" s="3"/>
      <c r="F92" s="3"/>
      <c r="G92" s="3"/>
      <c r="H92" s="46"/>
      <c r="I92" s="46"/>
      <c r="J92" s="46"/>
      <c r="K92" s="3"/>
      <c r="M92" s="3"/>
      <c r="N92" s="39"/>
      <c r="O92" s="39"/>
    </row>
    <row r="93" spans="5:15" x14ac:dyDescent="0.3">
      <c r="E93" s="3"/>
      <c r="F93" s="3"/>
      <c r="G93" s="3"/>
      <c r="H93" s="46"/>
      <c r="I93" s="46"/>
      <c r="J93" s="46"/>
      <c r="K93" s="3"/>
      <c r="M93" s="3"/>
      <c r="N93" s="39"/>
      <c r="O93" s="39"/>
    </row>
    <row r="94" spans="5:15" x14ac:dyDescent="0.3">
      <c r="E94" s="3"/>
      <c r="F94" s="3"/>
      <c r="G94" s="3"/>
      <c r="H94" s="46"/>
      <c r="I94" s="46"/>
      <c r="J94" s="46"/>
      <c r="K94" s="3"/>
      <c r="M94" s="3"/>
      <c r="N94" s="39"/>
      <c r="O94" s="39"/>
    </row>
    <row r="95" spans="5:15" x14ac:dyDescent="0.3">
      <c r="E95" s="3"/>
      <c r="F95" s="3"/>
      <c r="G95" s="3"/>
      <c r="H95" s="46"/>
      <c r="I95" s="46"/>
      <c r="J95" s="46"/>
      <c r="K95" s="3"/>
      <c r="M95" s="3"/>
      <c r="N95" s="39"/>
      <c r="O95" s="39"/>
    </row>
    <row r="96" spans="5:15" x14ac:dyDescent="0.3">
      <c r="E96" s="3"/>
      <c r="F96" s="3"/>
      <c r="G96" s="3"/>
      <c r="H96" s="46"/>
      <c r="I96" s="46"/>
      <c r="J96" s="46"/>
      <c r="K96" s="3"/>
      <c r="M96" s="3"/>
      <c r="N96" s="39"/>
      <c r="O96" s="39"/>
    </row>
    <row r="97" spans="5:15" x14ac:dyDescent="0.3">
      <c r="E97" s="3"/>
      <c r="F97" s="3"/>
      <c r="G97" s="3"/>
      <c r="H97" s="46"/>
      <c r="I97" s="46"/>
      <c r="J97" s="46"/>
      <c r="K97" s="3"/>
      <c r="M97" s="3"/>
      <c r="N97" s="39"/>
      <c r="O97" s="39"/>
    </row>
    <row r="98" spans="5:15" x14ac:dyDescent="0.3">
      <c r="E98" s="3"/>
      <c r="F98" s="3"/>
      <c r="G98" s="3"/>
      <c r="H98" s="46"/>
      <c r="I98" s="46"/>
      <c r="J98" s="46"/>
      <c r="K98" s="3"/>
      <c r="M98" s="3"/>
      <c r="N98" s="39"/>
      <c r="O98" s="39"/>
    </row>
    <row r="99" spans="5:15" x14ac:dyDescent="0.3">
      <c r="E99" s="3"/>
      <c r="F99" s="3"/>
      <c r="G99" s="3"/>
      <c r="H99" s="46"/>
      <c r="I99" s="46"/>
      <c r="J99" s="46"/>
      <c r="K99" s="3"/>
      <c r="M99" s="3"/>
      <c r="N99" s="39"/>
      <c r="O99" s="39"/>
    </row>
    <row r="100" spans="5:15" x14ac:dyDescent="0.3">
      <c r="E100" s="3"/>
      <c r="F100" s="3"/>
      <c r="G100" s="3"/>
      <c r="H100" s="46"/>
      <c r="I100" s="46"/>
      <c r="J100" s="46"/>
      <c r="K100" s="3"/>
      <c r="M100" s="3"/>
      <c r="N100" s="39"/>
      <c r="O100" s="39"/>
    </row>
    <row r="101" spans="5:15" x14ac:dyDescent="0.3">
      <c r="E101" s="3"/>
      <c r="F101" s="3"/>
      <c r="G101" s="3"/>
      <c r="H101" s="46"/>
      <c r="I101" s="46"/>
      <c r="J101" s="46"/>
      <c r="K101" s="3"/>
      <c r="M101" s="3"/>
      <c r="N101" s="39"/>
      <c r="O101" s="39"/>
    </row>
    <row r="102" spans="5:15" x14ac:dyDescent="0.3">
      <c r="E102" s="3"/>
      <c r="F102" s="3"/>
      <c r="G102" s="3"/>
      <c r="H102" s="46"/>
      <c r="I102" s="46"/>
      <c r="J102" s="46"/>
      <c r="K102" s="3"/>
      <c r="M102" s="3"/>
      <c r="N102" s="39"/>
      <c r="O102" s="39"/>
    </row>
    <row r="103" spans="5:15" x14ac:dyDescent="0.3">
      <c r="E103" s="3"/>
      <c r="F103" s="3"/>
      <c r="G103" s="3"/>
      <c r="H103" s="46"/>
      <c r="I103" s="46"/>
      <c r="J103" s="46"/>
      <c r="K103" s="3"/>
      <c r="M103" s="3"/>
      <c r="N103" s="39"/>
      <c r="O103" s="39"/>
    </row>
    <row r="104" spans="5:15" x14ac:dyDescent="0.3">
      <c r="E104" s="3"/>
      <c r="F104" s="3"/>
      <c r="G104" s="3"/>
      <c r="H104" s="46"/>
      <c r="I104" s="46"/>
      <c r="J104" s="46"/>
      <c r="K104" s="3"/>
      <c r="M104" s="3"/>
      <c r="N104" s="39"/>
      <c r="O104" s="39"/>
    </row>
    <row r="105" spans="5:15" x14ac:dyDescent="0.3">
      <c r="E105" s="3"/>
      <c r="F105" s="3"/>
      <c r="G105" s="3"/>
      <c r="H105" s="46"/>
      <c r="I105" s="46"/>
      <c r="J105" s="46"/>
      <c r="K105" s="3"/>
      <c r="M105" s="3"/>
      <c r="N105" s="39"/>
      <c r="O105" s="39"/>
    </row>
    <row r="106" spans="5:15" x14ac:dyDescent="0.3">
      <c r="E106" s="3"/>
      <c r="F106" s="3"/>
      <c r="G106" s="3"/>
      <c r="H106" s="46"/>
      <c r="I106" s="46"/>
      <c r="J106" s="46"/>
      <c r="K106" s="3"/>
      <c r="M106" s="3"/>
      <c r="N106" s="39"/>
      <c r="O106" s="39"/>
    </row>
    <row r="107" spans="5:15" x14ac:dyDescent="0.3">
      <c r="E107" s="3"/>
      <c r="F107" s="3"/>
      <c r="G107" s="3"/>
      <c r="H107" s="46"/>
      <c r="I107" s="46"/>
      <c r="J107" s="46"/>
      <c r="K107" s="3"/>
      <c r="M107" s="3"/>
      <c r="N107" s="39"/>
      <c r="O107" s="39"/>
    </row>
    <row r="108" spans="5:15" x14ac:dyDescent="0.3">
      <c r="E108" s="3"/>
      <c r="F108" s="3"/>
      <c r="G108" s="3"/>
      <c r="H108" s="46"/>
      <c r="I108" s="46"/>
      <c r="J108" s="46"/>
      <c r="K108" s="3"/>
      <c r="M108" s="3"/>
      <c r="N108" s="39"/>
      <c r="O108" s="39"/>
    </row>
    <row r="109" spans="5:15" x14ac:dyDescent="0.3">
      <c r="E109" s="3"/>
      <c r="F109" s="3"/>
      <c r="G109" s="3"/>
      <c r="H109" s="46"/>
      <c r="I109" s="46"/>
      <c r="J109" s="46"/>
      <c r="K109" s="3"/>
      <c r="M109" s="3"/>
      <c r="N109" s="39"/>
      <c r="O109" s="39"/>
    </row>
    <row r="110" spans="5:15" x14ac:dyDescent="0.3">
      <c r="E110" s="3"/>
      <c r="F110" s="3"/>
      <c r="G110" s="3"/>
      <c r="H110" s="46"/>
      <c r="I110" s="46"/>
      <c r="J110" s="46"/>
      <c r="K110" s="3"/>
      <c r="M110" s="3"/>
      <c r="N110" s="39"/>
      <c r="O110" s="39"/>
    </row>
    <row r="111" spans="5:15" x14ac:dyDescent="0.3">
      <c r="E111" s="3"/>
      <c r="F111" s="3"/>
      <c r="G111" s="3"/>
      <c r="H111" s="46"/>
      <c r="I111" s="46"/>
      <c r="J111" s="46"/>
      <c r="K111" s="3"/>
      <c r="M111" s="3"/>
      <c r="N111" s="39"/>
      <c r="O111" s="39"/>
    </row>
    <row r="112" spans="5:15" x14ac:dyDescent="0.3">
      <c r="E112" s="3"/>
      <c r="F112" s="3"/>
      <c r="G112" s="3"/>
      <c r="H112" s="46"/>
      <c r="I112" s="46"/>
      <c r="J112" s="46"/>
      <c r="K112" s="3"/>
      <c r="M112" s="3"/>
      <c r="N112" s="39"/>
      <c r="O112" s="39"/>
    </row>
    <row r="113" spans="5:15" x14ac:dyDescent="0.3">
      <c r="E113" s="3"/>
      <c r="F113" s="3"/>
      <c r="G113" s="3"/>
      <c r="H113" s="46"/>
      <c r="I113" s="46"/>
      <c r="J113" s="46"/>
      <c r="K113" s="3"/>
      <c r="M113" s="3"/>
      <c r="N113" s="39"/>
      <c r="O113" s="39"/>
    </row>
    <row r="114" spans="5:15" x14ac:dyDescent="0.3">
      <c r="E114" s="3"/>
      <c r="F114" s="3"/>
      <c r="G114" s="3"/>
      <c r="H114" s="46"/>
      <c r="I114" s="46"/>
      <c r="J114" s="46"/>
      <c r="K114" s="3"/>
      <c r="M114" s="3"/>
      <c r="N114" s="39"/>
      <c r="O114" s="39"/>
    </row>
    <row r="115" spans="5:15" x14ac:dyDescent="0.3">
      <c r="E115" s="3"/>
      <c r="F115" s="3"/>
      <c r="G115" s="3"/>
      <c r="H115" s="46"/>
      <c r="I115" s="46"/>
      <c r="J115" s="46"/>
      <c r="K115" s="3"/>
      <c r="M115" s="3"/>
      <c r="N115" s="39"/>
      <c r="O115" s="39"/>
    </row>
    <row r="116" spans="5:15" x14ac:dyDescent="0.3">
      <c r="E116" s="3"/>
      <c r="F116" s="3"/>
      <c r="G116" s="3"/>
      <c r="H116" s="46"/>
      <c r="I116" s="46"/>
      <c r="J116" s="46"/>
      <c r="K116" s="3"/>
      <c r="M116" s="3"/>
      <c r="N116" s="39"/>
      <c r="O116" s="39"/>
    </row>
    <row r="117" spans="5:15" x14ac:dyDescent="0.3">
      <c r="E117" s="3"/>
      <c r="F117" s="3"/>
      <c r="G117" s="3"/>
      <c r="H117" s="46"/>
      <c r="I117" s="46"/>
      <c r="J117" s="46"/>
      <c r="K117" s="3"/>
      <c r="M117" s="3"/>
      <c r="N117" s="39"/>
      <c r="O117" s="39"/>
    </row>
    <row r="118" spans="5:15" x14ac:dyDescent="0.3">
      <c r="E118" s="3"/>
      <c r="F118" s="3"/>
      <c r="G118" s="3"/>
      <c r="H118" s="46"/>
      <c r="I118" s="46"/>
      <c r="J118" s="46"/>
      <c r="K118" s="3"/>
      <c r="M118" s="3"/>
      <c r="N118" s="39"/>
      <c r="O118" s="39"/>
    </row>
    <row r="119" spans="5:15" x14ac:dyDescent="0.3">
      <c r="E119" s="3"/>
      <c r="F119" s="3"/>
      <c r="G119" s="3"/>
      <c r="H119" s="46"/>
      <c r="I119" s="46"/>
      <c r="J119" s="46"/>
      <c r="K119" s="3"/>
      <c r="M119" s="3"/>
      <c r="N119" s="39"/>
      <c r="O119" s="39"/>
    </row>
    <row r="120" spans="5:15" x14ac:dyDescent="0.3">
      <c r="E120" s="3"/>
      <c r="F120" s="3"/>
      <c r="G120" s="3"/>
      <c r="H120" s="46"/>
      <c r="I120" s="46"/>
      <c r="J120" s="46"/>
      <c r="K120" s="3"/>
      <c r="M120" s="3"/>
      <c r="N120" s="39"/>
      <c r="O120" s="39"/>
    </row>
    <row r="121" spans="5:15" x14ac:dyDescent="0.3">
      <c r="E121" s="3"/>
      <c r="F121" s="3"/>
      <c r="G121" s="3"/>
      <c r="H121" s="46"/>
      <c r="I121" s="46"/>
      <c r="J121" s="46"/>
      <c r="K121" s="3"/>
      <c r="M121" s="3"/>
      <c r="N121" s="39"/>
      <c r="O121" s="39"/>
    </row>
    <row r="122" spans="5:15" x14ac:dyDescent="0.3">
      <c r="E122" s="3"/>
      <c r="F122" s="3"/>
      <c r="G122" s="3"/>
      <c r="H122" s="46"/>
      <c r="I122" s="46"/>
      <c r="J122" s="46"/>
      <c r="K122" s="3"/>
      <c r="M122" s="3"/>
      <c r="N122" s="39"/>
      <c r="O122" s="39"/>
    </row>
    <row r="123" spans="5:15" x14ac:dyDescent="0.3">
      <c r="E123" s="3"/>
      <c r="F123" s="3"/>
      <c r="G123" s="3"/>
      <c r="H123" s="46"/>
      <c r="I123" s="46"/>
      <c r="J123" s="46"/>
      <c r="K123" s="3"/>
      <c r="M123" s="3"/>
      <c r="N123" s="39"/>
      <c r="O123" s="39"/>
    </row>
    <row r="124" spans="5:15" x14ac:dyDescent="0.3">
      <c r="E124" s="3"/>
      <c r="F124" s="3"/>
      <c r="G124" s="3"/>
      <c r="H124" s="46"/>
      <c r="I124" s="46"/>
      <c r="J124" s="46"/>
      <c r="K124" s="3"/>
      <c r="M124" s="3"/>
      <c r="N124" s="39"/>
      <c r="O124" s="39"/>
    </row>
    <row r="125" spans="5:15" x14ac:dyDescent="0.3">
      <c r="E125" s="3"/>
      <c r="F125" s="3"/>
      <c r="G125" s="3"/>
      <c r="H125" s="46"/>
      <c r="I125" s="46"/>
      <c r="J125" s="46"/>
      <c r="K125" s="3"/>
      <c r="M125" s="3"/>
      <c r="N125" s="39"/>
      <c r="O125" s="39"/>
    </row>
    <row r="126" spans="5:15" x14ac:dyDescent="0.3">
      <c r="E126" s="3"/>
      <c r="F126" s="3"/>
      <c r="G126" s="3"/>
      <c r="H126" s="46"/>
      <c r="I126" s="46"/>
      <c r="J126" s="46"/>
      <c r="K126" s="3"/>
      <c r="M126" s="3"/>
      <c r="N126" s="39"/>
      <c r="O126" s="39"/>
    </row>
    <row r="127" spans="5:15" x14ac:dyDescent="0.3">
      <c r="E127" s="3"/>
      <c r="F127" s="3"/>
      <c r="G127" s="3"/>
      <c r="H127" s="46"/>
      <c r="I127" s="46"/>
      <c r="J127" s="46"/>
      <c r="K127" s="3"/>
      <c r="M127" s="3"/>
      <c r="N127" s="39"/>
      <c r="O127" s="39"/>
    </row>
    <row r="128" spans="5:15" x14ac:dyDescent="0.3">
      <c r="E128" s="3"/>
      <c r="F128" s="3"/>
      <c r="G128" s="3"/>
      <c r="H128" s="46"/>
      <c r="I128" s="46"/>
      <c r="J128" s="46"/>
      <c r="K128" s="3"/>
      <c r="M128" s="3"/>
      <c r="N128" s="39"/>
      <c r="O128" s="39"/>
    </row>
    <row r="129" spans="5:15" x14ac:dyDescent="0.3">
      <c r="E129" s="3"/>
      <c r="F129" s="3"/>
      <c r="G129" s="3"/>
      <c r="H129" s="46"/>
      <c r="I129" s="46"/>
      <c r="J129" s="46"/>
      <c r="K129" s="3"/>
      <c r="M129" s="3"/>
      <c r="N129" s="39"/>
      <c r="O129" s="39"/>
    </row>
    <row r="130" spans="5:15" x14ac:dyDescent="0.3">
      <c r="E130" s="3"/>
      <c r="F130" s="3"/>
      <c r="G130" s="3"/>
      <c r="H130" s="46"/>
      <c r="I130" s="46"/>
      <c r="J130" s="46"/>
      <c r="K130" s="3"/>
      <c r="M130" s="3"/>
      <c r="N130" s="39"/>
      <c r="O130" s="39"/>
    </row>
    <row r="131" spans="5:15" x14ac:dyDescent="0.3">
      <c r="E131" s="3"/>
      <c r="F131" s="3"/>
      <c r="G131" s="3"/>
      <c r="H131" s="46"/>
      <c r="I131" s="46"/>
      <c r="J131" s="46"/>
      <c r="K131" s="3"/>
      <c r="M131" s="3"/>
      <c r="N131" s="39"/>
      <c r="O131" s="39"/>
    </row>
    <row r="132" spans="5:15" x14ac:dyDescent="0.3">
      <c r="E132" s="3"/>
      <c r="F132" s="3"/>
      <c r="G132" s="3"/>
      <c r="H132" s="46"/>
      <c r="I132" s="46"/>
      <c r="J132" s="46"/>
      <c r="K132" s="3"/>
      <c r="M132" s="3"/>
      <c r="N132" s="39"/>
      <c r="O132" s="39"/>
    </row>
    <row r="133" spans="5:15" x14ac:dyDescent="0.3">
      <c r="E133" s="3"/>
      <c r="F133" s="3"/>
      <c r="G133" s="3"/>
      <c r="H133" s="46"/>
      <c r="I133" s="46"/>
      <c r="J133" s="46"/>
      <c r="K133" s="3"/>
      <c r="M133" s="3"/>
      <c r="N133" s="39"/>
      <c r="O133" s="39"/>
    </row>
    <row r="134" spans="5:15" x14ac:dyDescent="0.3">
      <c r="E134" s="3"/>
      <c r="F134" s="3"/>
      <c r="G134" s="3"/>
      <c r="H134" s="46"/>
      <c r="I134" s="46"/>
      <c r="J134" s="46"/>
      <c r="K134" s="3"/>
      <c r="M134" s="3"/>
      <c r="N134" s="39"/>
      <c r="O134" s="39"/>
    </row>
    <row r="135" spans="5:15" x14ac:dyDescent="0.3">
      <c r="E135" s="3"/>
      <c r="F135" s="3"/>
      <c r="G135" s="3"/>
      <c r="H135" s="46"/>
      <c r="I135" s="46"/>
      <c r="J135" s="46"/>
      <c r="K135" s="3"/>
      <c r="M135" s="3"/>
      <c r="N135" s="39"/>
      <c r="O135" s="39"/>
    </row>
    <row r="136" spans="5:15" x14ac:dyDescent="0.3">
      <c r="E136" s="3"/>
      <c r="F136" s="3"/>
      <c r="G136" s="3"/>
      <c r="H136" s="46"/>
      <c r="I136" s="46"/>
      <c r="J136" s="46"/>
      <c r="K136" s="3"/>
      <c r="M136" s="3"/>
      <c r="N136" s="39"/>
      <c r="O136" s="39"/>
    </row>
    <row r="137" spans="5:15" x14ac:dyDescent="0.3">
      <c r="E137" s="3"/>
      <c r="F137" s="3"/>
      <c r="G137" s="3"/>
      <c r="H137" s="46"/>
      <c r="I137" s="46"/>
      <c r="J137" s="46"/>
      <c r="K137" s="3"/>
      <c r="M137" s="3"/>
      <c r="N137" s="39"/>
      <c r="O137" s="39"/>
    </row>
    <row r="138" spans="5:15" x14ac:dyDescent="0.3">
      <c r="E138" s="3"/>
      <c r="F138" s="3"/>
      <c r="G138" s="3"/>
      <c r="H138" s="46"/>
      <c r="I138" s="46"/>
      <c r="J138" s="46"/>
      <c r="K138" s="3"/>
      <c r="M138" s="3"/>
      <c r="N138" s="39"/>
      <c r="O138" s="39"/>
    </row>
    <row r="139" spans="5:15" x14ac:dyDescent="0.3">
      <c r="E139" s="3"/>
      <c r="F139" s="3"/>
      <c r="G139" s="3"/>
      <c r="H139" s="46"/>
      <c r="I139" s="46"/>
      <c r="J139" s="46"/>
      <c r="K139" s="3"/>
      <c r="M139" s="3"/>
      <c r="N139" s="39"/>
      <c r="O139" s="39"/>
    </row>
    <row r="140" spans="5:15" x14ac:dyDescent="0.3">
      <c r="E140" s="3"/>
      <c r="F140" s="3"/>
      <c r="G140" s="3"/>
      <c r="H140" s="46"/>
      <c r="I140" s="46"/>
      <c r="J140" s="46"/>
      <c r="K140" s="3"/>
      <c r="M140" s="3"/>
      <c r="N140" s="39"/>
      <c r="O140" s="39"/>
    </row>
    <row r="141" spans="5:15" x14ac:dyDescent="0.3">
      <c r="E141" s="3"/>
      <c r="F141" s="3"/>
      <c r="G141" s="3"/>
      <c r="H141" s="46"/>
      <c r="I141" s="46"/>
      <c r="J141" s="46"/>
      <c r="K141" s="3"/>
      <c r="M141" s="3"/>
      <c r="N141" s="39"/>
      <c r="O141" s="39"/>
    </row>
    <row r="142" spans="5:15" x14ac:dyDescent="0.3">
      <c r="E142" s="3"/>
      <c r="F142" s="3"/>
      <c r="G142" s="3"/>
      <c r="H142" s="46"/>
      <c r="I142" s="46"/>
      <c r="J142" s="46"/>
      <c r="K142" s="3"/>
      <c r="M142" s="3"/>
      <c r="N142" s="39"/>
      <c r="O142" s="39"/>
    </row>
    <row r="143" spans="5:15" x14ac:dyDescent="0.3">
      <c r="E143" s="3"/>
      <c r="F143" s="3"/>
      <c r="G143" s="3"/>
      <c r="H143" s="46"/>
      <c r="I143" s="46"/>
      <c r="J143" s="46"/>
      <c r="K143" s="3"/>
      <c r="M143" s="3"/>
      <c r="N143" s="39"/>
      <c r="O143" s="39"/>
    </row>
    <row r="144" spans="5:15" x14ac:dyDescent="0.3">
      <c r="E144" s="3"/>
      <c r="F144" s="3"/>
      <c r="G144" s="3"/>
      <c r="H144" s="46"/>
      <c r="I144" s="46"/>
      <c r="J144" s="46"/>
      <c r="K144" s="3"/>
      <c r="M144" s="3"/>
      <c r="N144" s="39"/>
      <c r="O144" s="39"/>
    </row>
    <row r="145" spans="5:15" x14ac:dyDescent="0.3">
      <c r="E145" s="3"/>
      <c r="F145" s="3"/>
      <c r="G145" s="3"/>
      <c r="H145" s="46"/>
      <c r="I145" s="46"/>
      <c r="J145" s="46"/>
      <c r="K145" s="3"/>
      <c r="M145" s="3"/>
      <c r="N145" s="39"/>
      <c r="O145" s="39"/>
    </row>
    <row r="146" spans="5:15" x14ac:dyDescent="0.3">
      <c r="E146" s="3"/>
      <c r="F146" s="3"/>
      <c r="G146" s="3"/>
      <c r="H146" s="46"/>
      <c r="I146" s="46"/>
      <c r="J146" s="46"/>
      <c r="K146" s="3"/>
      <c r="M146" s="3"/>
      <c r="N146" s="39"/>
      <c r="O146" s="39"/>
    </row>
    <row r="147" spans="5:15" x14ac:dyDescent="0.3">
      <c r="E147" s="3"/>
      <c r="F147" s="3"/>
      <c r="G147" s="3"/>
      <c r="H147" s="46"/>
      <c r="I147" s="46"/>
      <c r="J147" s="46"/>
      <c r="K147" s="3"/>
      <c r="M147" s="3"/>
      <c r="N147" s="39"/>
      <c r="O147" s="39"/>
    </row>
    <row r="148" spans="5:15" x14ac:dyDescent="0.3">
      <c r="E148" s="3"/>
      <c r="F148" s="3"/>
      <c r="G148" s="3"/>
      <c r="H148" s="46"/>
      <c r="I148" s="46"/>
      <c r="J148" s="46"/>
      <c r="K148" s="3"/>
      <c r="M148" s="3"/>
      <c r="N148" s="39"/>
      <c r="O148" s="39"/>
    </row>
    <row r="149" spans="5:15" x14ac:dyDescent="0.3">
      <c r="E149" s="3"/>
      <c r="F149" s="3"/>
      <c r="G149" s="3"/>
      <c r="H149" s="46"/>
      <c r="I149" s="46"/>
      <c r="J149" s="46"/>
      <c r="K149" s="3"/>
      <c r="M149" s="3"/>
      <c r="N149" s="39"/>
      <c r="O149" s="39"/>
    </row>
    <row r="150" spans="5:15" x14ac:dyDescent="0.3">
      <c r="E150" s="3"/>
      <c r="F150" s="3"/>
      <c r="G150" s="3"/>
      <c r="H150" s="46"/>
      <c r="I150" s="46"/>
      <c r="J150" s="46"/>
      <c r="K150" s="3"/>
      <c r="M150" s="3"/>
      <c r="N150" s="39"/>
      <c r="O150" s="39"/>
    </row>
    <row r="151" spans="5:15" x14ac:dyDescent="0.3">
      <c r="E151" s="3"/>
      <c r="F151" s="3"/>
      <c r="G151" s="3"/>
      <c r="H151" s="46"/>
      <c r="I151" s="46"/>
      <c r="J151" s="46"/>
      <c r="K151" s="3"/>
      <c r="M151" s="3"/>
      <c r="N151" s="39"/>
      <c r="O151" s="39"/>
    </row>
    <row r="152" spans="5:15" x14ac:dyDescent="0.3">
      <c r="E152" s="3"/>
      <c r="F152" s="3"/>
      <c r="G152" s="3"/>
      <c r="H152" s="46"/>
      <c r="I152" s="46"/>
      <c r="J152" s="46"/>
      <c r="K152" s="3"/>
      <c r="M152" s="3"/>
      <c r="N152" s="39"/>
      <c r="O152" s="39"/>
    </row>
    <row r="153" spans="5:15" x14ac:dyDescent="0.3">
      <c r="E153" s="3"/>
      <c r="F153" s="3"/>
      <c r="G153" s="3"/>
      <c r="H153" s="46"/>
      <c r="I153" s="46"/>
      <c r="J153" s="46"/>
      <c r="K153" s="3"/>
      <c r="M153" s="3"/>
      <c r="N153" s="39"/>
      <c r="O153" s="39"/>
    </row>
    <row r="154" spans="5:15" x14ac:dyDescent="0.3">
      <c r="E154" s="3"/>
      <c r="F154" s="3"/>
      <c r="G154" s="3"/>
      <c r="H154" s="46"/>
      <c r="I154" s="46"/>
      <c r="J154" s="46"/>
      <c r="K154" s="3"/>
      <c r="M154" s="3"/>
      <c r="N154" s="39"/>
      <c r="O154" s="39"/>
    </row>
    <row r="155" spans="5:15" x14ac:dyDescent="0.3">
      <c r="E155" s="3"/>
      <c r="F155" s="3"/>
      <c r="G155" s="3"/>
      <c r="H155" s="46"/>
      <c r="I155" s="46"/>
      <c r="J155" s="46"/>
      <c r="K155" s="3"/>
      <c r="M155" s="3"/>
      <c r="N155" s="39"/>
      <c r="O155" s="39"/>
    </row>
    <row r="156" spans="5:15" x14ac:dyDescent="0.3">
      <c r="E156" s="3"/>
      <c r="F156" s="3"/>
      <c r="G156" s="3"/>
      <c r="H156" s="46"/>
      <c r="I156" s="46"/>
      <c r="J156" s="46"/>
      <c r="K156" s="3"/>
      <c r="M156" s="3"/>
      <c r="N156" s="39"/>
      <c r="O156" s="39"/>
    </row>
    <row r="157" spans="5:15" x14ac:dyDescent="0.3">
      <c r="E157" s="3"/>
      <c r="F157" s="3"/>
      <c r="G157" s="3"/>
      <c r="H157" s="46"/>
      <c r="I157" s="46"/>
      <c r="J157" s="46"/>
      <c r="K157" s="3"/>
      <c r="M157" s="3"/>
      <c r="N157" s="39"/>
      <c r="O157" s="39"/>
    </row>
    <row r="158" spans="5:15" x14ac:dyDescent="0.3">
      <c r="E158" s="3"/>
      <c r="F158" s="3"/>
      <c r="G158" s="3"/>
      <c r="H158" s="46"/>
      <c r="I158" s="46"/>
      <c r="J158" s="46"/>
      <c r="K158" s="3"/>
      <c r="M158" s="3"/>
      <c r="N158" s="39"/>
      <c r="O158" s="39"/>
    </row>
    <row r="159" spans="5:15" x14ac:dyDescent="0.3">
      <c r="E159" s="3"/>
      <c r="F159" s="3"/>
      <c r="G159" s="3"/>
      <c r="H159" s="46"/>
      <c r="I159" s="46"/>
      <c r="J159" s="46"/>
      <c r="K159" s="3"/>
      <c r="M159" s="3"/>
      <c r="N159" s="39"/>
      <c r="O159" s="39"/>
    </row>
    <row r="160" spans="5:15" x14ac:dyDescent="0.3">
      <c r="E160" s="3"/>
      <c r="F160" s="3"/>
      <c r="G160" s="3"/>
      <c r="H160" s="46"/>
      <c r="I160" s="46"/>
      <c r="J160" s="46"/>
      <c r="K160" s="3"/>
      <c r="M160" s="3"/>
      <c r="N160" s="39"/>
      <c r="O160" s="39"/>
    </row>
    <row r="161" spans="5:15" x14ac:dyDescent="0.3">
      <c r="E161" s="3"/>
      <c r="F161" s="3"/>
      <c r="G161" s="3"/>
      <c r="H161" s="46"/>
      <c r="I161" s="46"/>
      <c r="J161" s="46"/>
      <c r="K161" s="3"/>
      <c r="M161" s="3"/>
      <c r="N161" s="39"/>
      <c r="O161" s="39"/>
    </row>
    <row r="162" spans="5:15" x14ac:dyDescent="0.3">
      <c r="E162" s="3"/>
      <c r="F162" s="3"/>
      <c r="G162" s="3"/>
      <c r="H162" s="46"/>
      <c r="I162" s="46"/>
      <c r="J162" s="46"/>
      <c r="K162" s="3"/>
      <c r="M162" s="3"/>
      <c r="N162" s="39"/>
      <c r="O162" s="39"/>
    </row>
    <row r="163" spans="5:15" x14ac:dyDescent="0.3">
      <c r="E163" s="3"/>
      <c r="F163" s="3"/>
      <c r="G163" s="3"/>
      <c r="H163" s="46"/>
      <c r="I163" s="46"/>
      <c r="J163" s="46"/>
      <c r="K163" s="3"/>
      <c r="M163" s="3"/>
      <c r="N163" s="39"/>
      <c r="O163" s="39"/>
    </row>
    <row r="164" spans="5:15" x14ac:dyDescent="0.3">
      <c r="E164" s="3"/>
      <c r="F164" s="3"/>
      <c r="G164" s="3"/>
      <c r="H164" s="46"/>
      <c r="I164" s="46"/>
      <c r="J164" s="46"/>
      <c r="K164" s="3"/>
      <c r="M164" s="3"/>
      <c r="N164" s="39"/>
      <c r="O164" s="39"/>
    </row>
    <row r="165" spans="5:15" x14ac:dyDescent="0.3">
      <c r="E165" s="3"/>
      <c r="F165" s="3"/>
      <c r="G165" s="3"/>
      <c r="H165" s="46"/>
      <c r="I165" s="46"/>
      <c r="J165" s="46"/>
      <c r="K165" s="3"/>
      <c r="M165" s="3"/>
      <c r="N165" s="39"/>
      <c r="O165" s="39"/>
    </row>
    <row r="166" spans="5:15" x14ac:dyDescent="0.3">
      <c r="E166" s="3"/>
      <c r="F166" s="3"/>
      <c r="G166" s="3"/>
      <c r="H166" s="46"/>
      <c r="I166" s="46"/>
      <c r="J166" s="46"/>
      <c r="K166" s="3"/>
      <c r="M166" s="3"/>
      <c r="N166" s="39"/>
      <c r="O166" s="39"/>
    </row>
    <row r="167" spans="5:15" x14ac:dyDescent="0.3">
      <c r="E167" s="3"/>
      <c r="F167" s="3"/>
      <c r="G167" s="3"/>
      <c r="H167" s="46"/>
      <c r="I167" s="46"/>
      <c r="J167" s="46"/>
      <c r="K167" s="3"/>
      <c r="M167" s="3"/>
      <c r="N167" s="39"/>
      <c r="O167" s="39"/>
    </row>
    <row r="168" spans="5:15" x14ac:dyDescent="0.3">
      <c r="E168" s="3"/>
      <c r="F168" s="3"/>
      <c r="G168" s="3"/>
      <c r="H168" s="46"/>
      <c r="I168" s="46"/>
      <c r="J168" s="46"/>
      <c r="K168" s="3"/>
      <c r="M168" s="3"/>
      <c r="N168" s="39"/>
      <c r="O168" s="39"/>
    </row>
    <row r="169" spans="5:15" x14ac:dyDescent="0.3">
      <c r="E169" s="3"/>
      <c r="F169" s="3"/>
      <c r="G169" s="3"/>
      <c r="H169" s="46"/>
      <c r="I169" s="46"/>
      <c r="J169" s="46"/>
      <c r="K169" s="3"/>
      <c r="M169" s="3"/>
      <c r="N169" s="39"/>
      <c r="O169" s="39"/>
    </row>
    <row r="170" spans="5:15" x14ac:dyDescent="0.3">
      <c r="E170" s="3"/>
      <c r="F170" s="3"/>
      <c r="G170" s="3"/>
      <c r="H170" s="46"/>
      <c r="I170" s="46"/>
      <c r="J170" s="46"/>
      <c r="K170" s="3"/>
      <c r="M170" s="3"/>
      <c r="N170" s="39"/>
      <c r="O170" s="39"/>
    </row>
    <row r="171" spans="5:15" x14ac:dyDescent="0.3">
      <c r="E171" s="3"/>
      <c r="F171" s="3"/>
      <c r="G171" s="3"/>
      <c r="H171" s="46"/>
      <c r="I171" s="46"/>
      <c r="J171" s="46"/>
      <c r="K171" s="3"/>
      <c r="M171" s="3"/>
      <c r="N171" s="39"/>
      <c r="O171" s="39"/>
    </row>
    <row r="172" spans="5:15" x14ac:dyDescent="0.3">
      <c r="E172" s="3"/>
      <c r="F172" s="3"/>
      <c r="G172" s="3"/>
      <c r="H172" s="46"/>
      <c r="I172" s="46"/>
      <c r="J172" s="46"/>
      <c r="K172" s="3"/>
      <c r="M172" s="3"/>
      <c r="N172" s="39"/>
      <c r="O172" s="39"/>
    </row>
    <row r="173" spans="5:15" x14ac:dyDescent="0.3">
      <c r="E173" s="3"/>
      <c r="F173" s="3"/>
      <c r="G173" s="3"/>
      <c r="H173" s="46"/>
      <c r="I173" s="46"/>
      <c r="J173" s="46"/>
      <c r="K173" s="3"/>
      <c r="M173" s="3"/>
      <c r="N173" s="39"/>
      <c r="O173" s="39"/>
    </row>
    <row r="174" spans="5:15" x14ac:dyDescent="0.3">
      <c r="E174" s="3"/>
      <c r="F174" s="3"/>
      <c r="G174" s="3"/>
      <c r="H174" s="46"/>
      <c r="I174" s="46"/>
      <c r="J174" s="46"/>
      <c r="K174" s="3"/>
      <c r="M174" s="3"/>
      <c r="N174" s="39"/>
      <c r="O174" s="39"/>
    </row>
    <row r="175" spans="5:15" x14ac:dyDescent="0.3">
      <c r="E175" s="3"/>
      <c r="F175" s="3"/>
      <c r="G175" s="3"/>
      <c r="H175" s="46"/>
      <c r="I175" s="46"/>
      <c r="J175" s="46"/>
      <c r="K175" s="3"/>
      <c r="M175" s="3"/>
      <c r="N175" s="39"/>
      <c r="O175" s="39"/>
    </row>
    <row r="176" spans="5:15" x14ac:dyDescent="0.3">
      <c r="E176" s="3"/>
      <c r="F176" s="3"/>
      <c r="G176" s="3"/>
      <c r="H176" s="46"/>
      <c r="I176" s="46"/>
      <c r="J176" s="46"/>
      <c r="K176" s="3"/>
      <c r="M176" s="3"/>
      <c r="N176" s="39"/>
      <c r="O176" s="39"/>
    </row>
    <row r="177" spans="5:15" x14ac:dyDescent="0.3">
      <c r="E177" s="3"/>
      <c r="F177" s="3"/>
      <c r="G177" s="3"/>
      <c r="H177" s="46"/>
      <c r="I177" s="46"/>
      <c r="J177" s="46"/>
      <c r="K177" s="3"/>
      <c r="M177" s="3"/>
      <c r="N177" s="39"/>
      <c r="O177" s="39"/>
    </row>
    <row r="178" spans="5:15" x14ac:dyDescent="0.3">
      <c r="E178" s="3"/>
      <c r="F178" s="3"/>
      <c r="G178" s="3"/>
      <c r="H178" s="46"/>
      <c r="I178" s="46"/>
      <c r="J178" s="46"/>
      <c r="K178" s="3"/>
      <c r="M178" s="3"/>
      <c r="N178" s="39"/>
      <c r="O178" s="39"/>
    </row>
    <row r="179" spans="5:15" x14ac:dyDescent="0.3">
      <c r="E179" s="3"/>
      <c r="F179" s="3"/>
      <c r="G179" s="3"/>
      <c r="H179" s="46"/>
      <c r="I179" s="46"/>
      <c r="J179" s="46"/>
      <c r="K179" s="3"/>
      <c r="M179" s="3"/>
      <c r="N179" s="39"/>
      <c r="O179" s="39"/>
    </row>
    <row r="180" spans="5:15" x14ac:dyDescent="0.3">
      <c r="E180" s="3"/>
      <c r="F180" s="3"/>
      <c r="G180" s="3"/>
      <c r="H180" s="46"/>
      <c r="I180" s="46"/>
      <c r="J180" s="46"/>
      <c r="K180" s="3"/>
      <c r="M180" s="3"/>
      <c r="N180" s="39"/>
      <c r="O180" s="39"/>
    </row>
    <row r="181" spans="5:15" x14ac:dyDescent="0.3">
      <c r="E181" s="3"/>
      <c r="F181" s="3"/>
      <c r="G181" s="3"/>
      <c r="H181" s="46"/>
      <c r="I181" s="46"/>
      <c r="J181" s="46"/>
      <c r="K181" s="3"/>
      <c r="M181" s="3"/>
      <c r="N181" s="39"/>
      <c r="O181" s="39"/>
    </row>
    <row r="182" spans="5:15" x14ac:dyDescent="0.3">
      <c r="E182" s="3"/>
      <c r="F182" s="3"/>
      <c r="G182" s="3"/>
      <c r="H182" s="46"/>
      <c r="I182" s="46"/>
      <c r="J182" s="46"/>
      <c r="K182" s="3"/>
      <c r="M182" s="3"/>
      <c r="N182" s="39"/>
      <c r="O182" s="39"/>
    </row>
    <row r="183" spans="5:15" x14ac:dyDescent="0.3">
      <c r="E183" s="3"/>
      <c r="F183" s="3"/>
      <c r="G183" s="3"/>
      <c r="H183" s="46"/>
      <c r="I183" s="46"/>
      <c r="J183" s="46"/>
      <c r="K183" s="3"/>
      <c r="M183" s="3"/>
      <c r="N183" s="39"/>
      <c r="O183" s="39"/>
    </row>
    <row r="184" spans="5:15" x14ac:dyDescent="0.3">
      <c r="E184" s="3"/>
      <c r="F184" s="3"/>
      <c r="G184" s="3"/>
      <c r="H184" s="46"/>
      <c r="I184" s="46"/>
      <c r="J184" s="46"/>
      <c r="K184" s="3"/>
      <c r="M184" s="3"/>
      <c r="N184" s="39"/>
      <c r="O184" s="39"/>
    </row>
    <row r="185" spans="5:15" x14ac:dyDescent="0.3">
      <c r="E185" s="3"/>
      <c r="F185" s="3"/>
      <c r="G185" s="3"/>
      <c r="H185" s="46"/>
      <c r="I185" s="46"/>
      <c r="J185" s="46"/>
      <c r="K185" s="3"/>
      <c r="M185" s="3"/>
      <c r="N185" s="39"/>
      <c r="O185" s="39"/>
    </row>
    <row r="186" spans="5:15" x14ac:dyDescent="0.3">
      <c r="E186" s="3"/>
      <c r="F186" s="3"/>
      <c r="G186" s="3"/>
      <c r="H186" s="46"/>
      <c r="I186" s="46"/>
      <c r="J186" s="46"/>
      <c r="K186" s="3"/>
      <c r="M186" s="3"/>
      <c r="N186" s="39"/>
      <c r="O186" s="39"/>
    </row>
    <row r="187" spans="5:15" x14ac:dyDescent="0.3">
      <c r="E187" s="3"/>
      <c r="F187" s="3"/>
      <c r="G187" s="3"/>
      <c r="H187" s="46"/>
      <c r="I187" s="46"/>
      <c r="J187" s="46"/>
      <c r="K187" s="3"/>
      <c r="M187" s="3"/>
      <c r="N187" s="39"/>
      <c r="O187" s="39"/>
    </row>
    <row r="188" spans="5:15" x14ac:dyDescent="0.3">
      <c r="E188" s="3"/>
      <c r="F188" s="3"/>
      <c r="G188" s="3"/>
      <c r="H188" s="46"/>
      <c r="I188" s="46"/>
      <c r="J188" s="46"/>
      <c r="K188" s="3"/>
      <c r="M188" s="3"/>
      <c r="N188" s="39"/>
      <c r="O188" s="39"/>
    </row>
    <row r="189" spans="5:15" x14ac:dyDescent="0.3">
      <c r="E189" s="3"/>
      <c r="F189" s="3"/>
      <c r="G189" s="3"/>
      <c r="H189" s="46"/>
      <c r="I189" s="46"/>
      <c r="J189" s="46"/>
      <c r="K189" s="3"/>
      <c r="M189" s="3"/>
      <c r="N189" s="39"/>
      <c r="O189" s="39"/>
    </row>
    <row r="190" spans="5:15" x14ac:dyDescent="0.3">
      <c r="E190" s="3"/>
      <c r="F190" s="3"/>
      <c r="G190" s="3"/>
      <c r="H190" s="46"/>
      <c r="I190" s="46"/>
      <c r="J190" s="46"/>
      <c r="K190" s="3"/>
      <c r="M190" s="3"/>
      <c r="N190" s="39"/>
      <c r="O190" s="39"/>
    </row>
    <row r="191" spans="5:15" x14ac:dyDescent="0.3">
      <c r="E191" s="3"/>
      <c r="F191" s="3"/>
      <c r="G191" s="3"/>
      <c r="H191" s="46"/>
      <c r="I191" s="46"/>
      <c r="J191" s="46"/>
      <c r="K191" s="3"/>
      <c r="M191" s="3"/>
      <c r="N191" s="39"/>
      <c r="O191" s="39"/>
    </row>
    <row r="192" spans="5:15" x14ac:dyDescent="0.3">
      <c r="E192" s="3"/>
      <c r="F192" s="3"/>
      <c r="G192" s="3"/>
      <c r="H192" s="46"/>
      <c r="I192" s="46"/>
      <c r="J192" s="46"/>
      <c r="K192" s="3"/>
      <c r="M192" s="3"/>
      <c r="N192" s="39"/>
      <c r="O192" s="39"/>
    </row>
    <row r="193" spans="5:15" x14ac:dyDescent="0.3">
      <c r="E193" s="3"/>
      <c r="F193" s="3"/>
      <c r="G193" s="3"/>
      <c r="H193" s="46"/>
      <c r="I193" s="46"/>
      <c r="J193" s="46"/>
      <c r="K193" s="3"/>
      <c r="M193" s="3"/>
      <c r="N193" s="39"/>
      <c r="O193" s="39"/>
    </row>
    <row r="194" spans="5:15" x14ac:dyDescent="0.3">
      <c r="E194" s="3"/>
      <c r="F194" s="3"/>
      <c r="G194" s="3"/>
      <c r="H194" s="46"/>
      <c r="I194" s="46"/>
      <c r="J194" s="46"/>
      <c r="K194" s="3"/>
      <c r="M194" s="3"/>
      <c r="N194" s="39"/>
      <c r="O194" s="39"/>
    </row>
    <row r="195" spans="5:15" x14ac:dyDescent="0.3">
      <c r="E195" s="3"/>
      <c r="F195" s="3"/>
      <c r="G195" s="3"/>
      <c r="H195" s="46"/>
      <c r="I195" s="46"/>
      <c r="J195" s="46"/>
      <c r="K195" s="3"/>
      <c r="M195" s="3"/>
      <c r="N195" s="39"/>
      <c r="O195" s="39"/>
    </row>
    <row r="196" spans="5:15" x14ac:dyDescent="0.3">
      <c r="E196" s="3"/>
      <c r="F196" s="3"/>
      <c r="G196" s="3"/>
      <c r="H196" s="46"/>
      <c r="I196" s="46"/>
      <c r="J196" s="46"/>
      <c r="K196" s="3"/>
      <c r="M196" s="3"/>
      <c r="N196" s="39"/>
      <c r="O196" s="39"/>
    </row>
    <row r="197" spans="5:15" x14ac:dyDescent="0.3">
      <c r="E197" s="3"/>
      <c r="F197" s="3"/>
      <c r="G197" s="3"/>
      <c r="H197" s="46"/>
      <c r="I197" s="46"/>
      <c r="J197" s="46"/>
      <c r="K197" s="3"/>
      <c r="M197" s="3"/>
      <c r="N197" s="39"/>
      <c r="O197" s="39"/>
    </row>
    <row r="198" spans="5:15" x14ac:dyDescent="0.3">
      <c r="E198" s="3"/>
      <c r="F198" s="3"/>
      <c r="G198" s="3"/>
      <c r="H198" s="46"/>
      <c r="I198" s="46"/>
      <c r="J198" s="46"/>
      <c r="K198" s="3"/>
      <c r="M198" s="3"/>
      <c r="N198" s="39"/>
      <c r="O198" s="39"/>
    </row>
    <row r="199" spans="5:15" x14ac:dyDescent="0.3">
      <c r="E199" s="3"/>
      <c r="F199" s="3"/>
      <c r="G199" s="3"/>
      <c r="H199" s="46"/>
      <c r="I199" s="46"/>
      <c r="J199" s="46"/>
      <c r="K199" s="3"/>
      <c r="M199" s="3"/>
      <c r="N199" s="39"/>
      <c r="O199" s="39"/>
    </row>
    <row r="200" spans="5:15" x14ac:dyDescent="0.3">
      <c r="E200" s="3"/>
      <c r="F200" s="3"/>
      <c r="G200" s="3"/>
      <c r="H200" s="46"/>
      <c r="I200" s="46"/>
      <c r="J200" s="46"/>
      <c r="K200" s="3"/>
      <c r="M200" s="3"/>
      <c r="N200" s="39"/>
      <c r="O200" s="39"/>
    </row>
    <row r="201" spans="5:15" x14ac:dyDescent="0.3">
      <c r="E201" s="3"/>
      <c r="F201" s="3"/>
      <c r="G201" s="3"/>
      <c r="H201" s="46"/>
      <c r="I201" s="46"/>
      <c r="J201" s="46"/>
      <c r="K201" s="3"/>
      <c r="M201" s="3"/>
      <c r="N201" s="39"/>
      <c r="O201" s="39"/>
    </row>
    <row r="202" spans="5:15" x14ac:dyDescent="0.3">
      <c r="E202" s="3"/>
      <c r="F202" s="3"/>
      <c r="G202" s="3"/>
      <c r="H202" s="46"/>
      <c r="I202" s="46"/>
      <c r="J202" s="46"/>
      <c r="K202" s="3"/>
      <c r="M202" s="3"/>
      <c r="N202" s="39"/>
      <c r="O202" s="39"/>
    </row>
    <row r="203" spans="5:15" x14ac:dyDescent="0.3">
      <c r="E203" s="3"/>
      <c r="F203" s="3"/>
      <c r="G203" s="3"/>
      <c r="H203" s="46"/>
      <c r="I203" s="46"/>
      <c r="J203" s="46"/>
      <c r="K203" s="3"/>
      <c r="M203" s="3"/>
      <c r="N203" s="39"/>
      <c r="O203" s="39"/>
    </row>
    <row r="204" spans="5:15" x14ac:dyDescent="0.3">
      <c r="E204" s="3"/>
      <c r="F204" s="3"/>
      <c r="G204" s="3"/>
      <c r="H204" s="46"/>
      <c r="I204" s="46"/>
      <c r="J204" s="46"/>
      <c r="K204" s="3"/>
      <c r="M204" s="3"/>
      <c r="N204" s="39"/>
      <c r="O204" s="39"/>
    </row>
    <row r="205" spans="5:15" x14ac:dyDescent="0.3">
      <c r="E205" s="3"/>
      <c r="F205" s="3"/>
      <c r="G205" s="3"/>
      <c r="H205" s="46"/>
      <c r="I205" s="46"/>
      <c r="J205" s="46"/>
      <c r="K205" s="3"/>
      <c r="M205" s="3"/>
      <c r="N205" s="39"/>
      <c r="O205" s="39"/>
    </row>
    <row r="206" spans="5:15" x14ac:dyDescent="0.3">
      <c r="E206" s="3"/>
      <c r="F206" s="3"/>
      <c r="G206" s="3"/>
      <c r="H206" s="46"/>
      <c r="I206" s="46"/>
      <c r="J206" s="46"/>
      <c r="K206" s="3"/>
      <c r="M206" s="3"/>
      <c r="N206" s="39"/>
      <c r="O206" s="39"/>
    </row>
    <row r="207" spans="5:15" x14ac:dyDescent="0.3">
      <c r="E207" s="3"/>
      <c r="F207" s="3"/>
      <c r="G207" s="3"/>
      <c r="H207" s="46"/>
      <c r="I207" s="46"/>
      <c r="J207" s="46"/>
      <c r="K207" s="3"/>
      <c r="M207" s="3"/>
      <c r="N207" s="39"/>
      <c r="O207" s="39"/>
    </row>
    <row r="208" spans="5:15" x14ac:dyDescent="0.3">
      <c r="E208" s="3"/>
      <c r="F208" s="3"/>
      <c r="G208" s="3"/>
      <c r="H208" s="46"/>
      <c r="I208" s="46"/>
      <c r="J208" s="46"/>
      <c r="K208" s="3"/>
      <c r="M208" s="3"/>
      <c r="N208" s="39"/>
      <c r="O208" s="39"/>
    </row>
    <row r="209" spans="5:15" x14ac:dyDescent="0.3">
      <c r="E209" s="3"/>
      <c r="F209" s="3"/>
      <c r="G209" s="3"/>
      <c r="H209" s="46"/>
      <c r="I209" s="46"/>
      <c r="J209" s="46"/>
      <c r="K209" s="3"/>
      <c r="M209" s="3"/>
      <c r="N209" s="39"/>
      <c r="O209" s="39"/>
    </row>
    <row r="210" spans="5:15" x14ac:dyDescent="0.3">
      <c r="E210" s="3"/>
      <c r="F210" s="3"/>
      <c r="G210" s="3"/>
      <c r="H210" s="46"/>
      <c r="I210" s="46"/>
      <c r="J210" s="46"/>
      <c r="K210" s="3"/>
      <c r="M210" s="3"/>
      <c r="N210" s="39"/>
      <c r="O210" s="39"/>
    </row>
    <row r="211" spans="5:15" x14ac:dyDescent="0.3">
      <c r="E211" s="3"/>
      <c r="F211" s="3"/>
      <c r="G211" s="3"/>
      <c r="H211" s="46"/>
      <c r="I211" s="46"/>
      <c r="J211" s="46"/>
      <c r="K211" s="3"/>
      <c r="M211" s="3"/>
      <c r="N211" s="39"/>
      <c r="O211" s="39"/>
    </row>
    <row r="212" spans="5:15" x14ac:dyDescent="0.3">
      <c r="E212" s="3"/>
      <c r="F212" s="3"/>
      <c r="G212" s="3"/>
      <c r="H212" s="46"/>
      <c r="I212" s="46"/>
      <c r="J212" s="46"/>
      <c r="K212" s="3"/>
      <c r="M212" s="3"/>
      <c r="N212" s="39"/>
      <c r="O212" s="39"/>
    </row>
    <row r="213" spans="5:15" x14ac:dyDescent="0.3">
      <c r="E213" s="3"/>
      <c r="F213" s="3"/>
      <c r="G213" s="3"/>
      <c r="H213" s="46"/>
      <c r="I213" s="46"/>
      <c r="J213" s="46"/>
      <c r="K213" s="3"/>
      <c r="M213" s="3"/>
      <c r="N213" s="39"/>
      <c r="O213" s="39"/>
    </row>
    <row r="214" spans="5:15" x14ac:dyDescent="0.3">
      <c r="E214" s="3"/>
      <c r="F214" s="3"/>
      <c r="G214" s="3"/>
      <c r="H214" s="46"/>
      <c r="I214" s="46"/>
      <c r="J214" s="46"/>
      <c r="K214" s="3"/>
      <c r="M214" s="3"/>
      <c r="N214" s="39"/>
      <c r="O214" s="39"/>
    </row>
    <row r="215" spans="5:15" x14ac:dyDescent="0.3">
      <c r="E215" s="3"/>
      <c r="F215" s="3"/>
      <c r="G215" s="3"/>
      <c r="H215" s="46"/>
      <c r="I215" s="46"/>
      <c r="J215" s="46"/>
      <c r="K215" s="3"/>
      <c r="M215" s="3"/>
      <c r="N215" s="39"/>
      <c r="O215" s="39"/>
    </row>
    <row r="216" spans="5:15" x14ac:dyDescent="0.3">
      <c r="E216" s="3"/>
      <c r="F216" s="3"/>
      <c r="G216" s="3"/>
      <c r="H216" s="46"/>
      <c r="I216" s="46"/>
      <c r="J216" s="46"/>
      <c r="K216" s="3"/>
      <c r="M216" s="3"/>
      <c r="N216" s="39"/>
      <c r="O216" s="39"/>
    </row>
    <row r="217" spans="5:15" x14ac:dyDescent="0.3">
      <c r="E217" s="3"/>
      <c r="F217" s="3"/>
      <c r="G217" s="3"/>
      <c r="H217" s="46"/>
      <c r="I217" s="46"/>
      <c r="J217" s="46"/>
      <c r="K217" s="3"/>
      <c r="M217" s="3"/>
      <c r="N217" s="39"/>
      <c r="O217" s="39"/>
    </row>
    <row r="218" spans="5:15" x14ac:dyDescent="0.3">
      <c r="E218" s="3"/>
      <c r="F218" s="3"/>
      <c r="G218" s="3"/>
      <c r="H218" s="46"/>
      <c r="I218" s="46"/>
      <c r="J218" s="46"/>
      <c r="K218" s="3"/>
      <c r="M218" s="3"/>
      <c r="N218" s="39"/>
      <c r="O218" s="39"/>
    </row>
    <row r="219" spans="5:15" x14ac:dyDescent="0.3">
      <c r="E219" s="3"/>
      <c r="F219" s="3"/>
      <c r="G219" s="3"/>
      <c r="H219" s="46"/>
      <c r="I219" s="46"/>
      <c r="J219" s="46"/>
      <c r="K219" s="3"/>
      <c r="M219" s="3"/>
      <c r="N219" s="39"/>
      <c r="O219" s="39"/>
    </row>
    <row r="220" spans="5:15" x14ac:dyDescent="0.3">
      <c r="E220" s="3"/>
      <c r="F220" s="3"/>
      <c r="G220" s="3"/>
      <c r="H220" s="46"/>
      <c r="I220" s="46"/>
      <c r="J220" s="46"/>
      <c r="K220" s="3"/>
      <c r="M220" s="3"/>
      <c r="N220" s="39"/>
      <c r="O220" s="39"/>
    </row>
    <row r="221" spans="5:15" x14ac:dyDescent="0.3">
      <c r="E221" s="3"/>
      <c r="F221" s="3"/>
      <c r="G221" s="3"/>
      <c r="H221" s="46"/>
      <c r="I221" s="46"/>
      <c r="J221" s="46"/>
      <c r="K221" s="3"/>
      <c r="M221" s="3"/>
      <c r="N221" s="39"/>
      <c r="O221" s="39"/>
    </row>
    <row r="222" spans="5:15" x14ac:dyDescent="0.3">
      <c r="E222" s="3"/>
      <c r="F222" s="3"/>
      <c r="G222" s="3"/>
      <c r="H222" s="46"/>
      <c r="I222" s="46"/>
      <c r="J222" s="46"/>
      <c r="K222" s="3"/>
      <c r="M222" s="3"/>
      <c r="N222" s="39"/>
      <c r="O222" s="39"/>
    </row>
    <row r="223" spans="5:15" x14ac:dyDescent="0.3">
      <c r="E223" s="3"/>
      <c r="F223" s="3"/>
      <c r="G223" s="3"/>
      <c r="H223" s="46"/>
      <c r="I223" s="46"/>
      <c r="J223" s="46"/>
      <c r="K223" s="3"/>
      <c r="M223" s="3"/>
      <c r="N223" s="39"/>
      <c r="O223" s="39"/>
    </row>
    <row r="224" spans="5:15" x14ac:dyDescent="0.3">
      <c r="E224" s="3"/>
      <c r="F224" s="3"/>
      <c r="G224" s="3"/>
      <c r="H224" s="46"/>
      <c r="I224" s="46"/>
      <c r="J224" s="46"/>
      <c r="K224" s="3"/>
      <c r="M224" s="3"/>
      <c r="N224" s="39"/>
      <c r="O224" s="39"/>
    </row>
    <row r="225" spans="5:15" x14ac:dyDescent="0.3">
      <c r="E225" s="3"/>
      <c r="F225" s="3"/>
      <c r="G225" s="3"/>
      <c r="H225" s="46"/>
      <c r="I225" s="46"/>
      <c r="J225" s="46"/>
      <c r="K225" s="3"/>
      <c r="M225" s="3"/>
      <c r="N225" s="39"/>
      <c r="O225" s="39"/>
    </row>
    <row r="226" spans="5:15" x14ac:dyDescent="0.3">
      <c r="E226" s="3"/>
      <c r="F226" s="3"/>
      <c r="G226" s="3"/>
      <c r="H226" s="46"/>
      <c r="I226" s="46"/>
      <c r="J226" s="46"/>
      <c r="K226" s="3"/>
      <c r="M226" s="3"/>
      <c r="N226" s="39"/>
      <c r="O226" s="39"/>
    </row>
    <row r="227" spans="5:15" x14ac:dyDescent="0.3">
      <c r="E227" s="3"/>
      <c r="F227" s="3"/>
      <c r="G227" s="3"/>
      <c r="H227" s="46"/>
      <c r="I227" s="46"/>
      <c r="J227" s="46"/>
      <c r="K227" s="3"/>
      <c r="M227" s="3"/>
      <c r="N227" s="39"/>
      <c r="O227" s="39"/>
    </row>
    <row r="228" spans="5:15" x14ac:dyDescent="0.3">
      <c r="E228" s="3"/>
      <c r="F228" s="3"/>
      <c r="G228" s="3"/>
      <c r="H228" s="46"/>
      <c r="I228" s="46"/>
      <c r="J228" s="46"/>
      <c r="K228" s="3"/>
      <c r="M228" s="3"/>
      <c r="N228" s="39"/>
      <c r="O228" s="39"/>
    </row>
    <row r="229" spans="5:15" x14ac:dyDescent="0.3">
      <c r="E229" s="3"/>
      <c r="F229" s="3"/>
      <c r="G229" s="3"/>
      <c r="H229" s="46"/>
      <c r="I229" s="46"/>
      <c r="J229" s="46"/>
      <c r="K229" s="3"/>
      <c r="M229" s="3"/>
      <c r="N229" s="39"/>
      <c r="O229" s="39"/>
    </row>
    <row r="230" spans="5:15" x14ac:dyDescent="0.3">
      <c r="E230" s="3"/>
      <c r="F230" s="3"/>
      <c r="G230" s="3"/>
      <c r="H230" s="46"/>
      <c r="I230" s="46"/>
      <c r="J230" s="46"/>
      <c r="K230" s="3"/>
      <c r="M230" s="3"/>
      <c r="N230" s="39"/>
      <c r="O230" s="39"/>
    </row>
    <row r="231" spans="5:15" x14ac:dyDescent="0.3">
      <c r="E231" s="3"/>
      <c r="F231" s="3"/>
      <c r="G231" s="3"/>
      <c r="H231" s="46"/>
      <c r="I231" s="46"/>
      <c r="J231" s="46"/>
      <c r="K231" s="3"/>
      <c r="M231" s="3"/>
      <c r="N231" s="39"/>
      <c r="O231" s="39"/>
    </row>
    <row r="232" spans="5:15" x14ac:dyDescent="0.3">
      <c r="E232" s="3"/>
      <c r="F232" s="3"/>
      <c r="G232" s="3"/>
      <c r="H232" s="46"/>
      <c r="I232" s="46"/>
      <c r="J232" s="46"/>
      <c r="K232" s="3"/>
      <c r="M232" s="3"/>
      <c r="N232" s="39"/>
      <c r="O232" s="39"/>
    </row>
    <row r="233" spans="5:15" x14ac:dyDescent="0.3">
      <c r="E233" s="3"/>
      <c r="F233" s="3"/>
      <c r="G233" s="3"/>
      <c r="H233" s="46"/>
      <c r="I233" s="46"/>
      <c r="J233" s="46"/>
      <c r="K233" s="3"/>
      <c r="M233" s="3"/>
      <c r="N233" s="39"/>
      <c r="O233" s="39"/>
    </row>
    <row r="234" spans="5:15" x14ac:dyDescent="0.3">
      <c r="E234" s="3"/>
      <c r="F234" s="3"/>
      <c r="G234" s="3"/>
      <c r="H234" s="46"/>
      <c r="I234" s="46"/>
      <c r="J234" s="46"/>
      <c r="K234" s="3"/>
      <c r="M234" s="3"/>
      <c r="N234" s="39"/>
      <c r="O234" s="39"/>
    </row>
    <row r="235" spans="5:15" x14ac:dyDescent="0.3">
      <c r="E235" s="3"/>
      <c r="F235" s="3"/>
      <c r="G235" s="3"/>
      <c r="H235" s="46"/>
      <c r="I235" s="46"/>
      <c r="J235" s="46"/>
      <c r="K235" s="3"/>
      <c r="M235" s="3"/>
      <c r="N235" s="39"/>
      <c r="O235" s="39"/>
    </row>
    <row r="236" spans="5:15" x14ac:dyDescent="0.3">
      <c r="E236" s="3"/>
      <c r="F236" s="3"/>
      <c r="G236" s="3"/>
      <c r="H236" s="46"/>
      <c r="I236" s="46"/>
      <c r="J236" s="46"/>
      <c r="K236" s="3"/>
      <c r="M236" s="3"/>
      <c r="N236" s="39"/>
      <c r="O236" s="39"/>
    </row>
    <row r="237" spans="5:15" x14ac:dyDescent="0.3">
      <c r="E237" s="3"/>
      <c r="F237" s="3"/>
      <c r="G237" s="3"/>
      <c r="H237" s="46"/>
      <c r="I237" s="46"/>
      <c r="J237" s="46"/>
      <c r="K237" s="3"/>
      <c r="M237" s="3"/>
      <c r="N237" s="39"/>
      <c r="O237" s="39"/>
    </row>
    <row r="238" spans="5:15" x14ac:dyDescent="0.3">
      <c r="E238" s="3"/>
      <c r="F238" s="3"/>
      <c r="G238" s="3"/>
      <c r="H238" s="46"/>
      <c r="I238" s="46"/>
      <c r="J238" s="46"/>
      <c r="K238" s="3"/>
      <c r="M238" s="3"/>
      <c r="N238" s="39"/>
      <c r="O238" s="39"/>
    </row>
    <row r="239" spans="5:15" x14ac:dyDescent="0.3">
      <c r="E239" s="3"/>
      <c r="F239" s="3"/>
      <c r="G239" s="3"/>
      <c r="H239" s="46"/>
      <c r="I239" s="46"/>
      <c r="J239" s="46"/>
      <c r="K239" s="3"/>
      <c r="M239" s="3"/>
      <c r="N239" s="39"/>
      <c r="O239" s="39"/>
    </row>
    <row r="240" spans="5:15" x14ac:dyDescent="0.3">
      <c r="E240" s="3"/>
      <c r="F240" s="3"/>
      <c r="G240" s="3"/>
      <c r="H240" s="46"/>
      <c r="I240" s="46"/>
      <c r="J240" s="46"/>
      <c r="K240" s="3"/>
      <c r="M240" s="3"/>
      <c r="N240" s="39"/>
      <c r="O240" s="39"/>
    </row>
    <row r="241" spans="5:15" x14ac:dyDescent="0.3">
      <c r="E241" s="3"/>
      <c r="F241" s="3"/>
      <c r="G241" s="3"/>
      <c r="H241" s="46"/>
      <c r="I241" s="46"/>
      <c r="J241" s="46"/>
      <c r="K241" s="3"/>
      <c r="M241" s="3"/>
      <c r="N241" s="39"/>
      <c r="O241" s="39"/>
    </row>
    <row r="242" spans="5:15" x14ac:dyDescent="0.3">
      <c r="E242" s="3"/>
      <c r="F242" s="3"/>
      <c r="G242" s="3"/>
      <c r="H242" s="46"/>
      <c r="I242" s="46"/>
      <c r="J242" s="46"/>
      <c r="K242" s="3"/>
      <c r="M242" s="3"/>
      <c r="N242" s="39"/>
      <c r="O242" s="39"/>
    </row>
    <row r="243" spans="5:15" x14ac:dyDescent="0.3">
      <c r="E243" s="3"/>
      <c r="F243" s="3"/>
      <c r="G243" s="3"/>
      <c r="H243" s="46"/>
      <c r="I243" s="46"/>
      <c r="J243" s="46"/>
      <c r="K243" s="3"/>
      <c r="M243" s="3"/>
      <c r="N243" s="39"/>
      <c r="O243" s="39"/>
    </row>
    <row r="244" spans="5:15" x14ac:dyDescent="0.3">
      <c r="E244" s="3"/>
      <c r="F244" s="3"/>
      <c r="G244" s="3"/>
      <c r="H244" s="46"/>
      <c r="I244" s="46"/>
      <c r="J244" s="46"/>
      <c r="K244" s="3"/>
      <c r="M244" s="3"/>
      <c r="N244" s="39"/>
      <c r="O244" s="39"/>
    </row>
    <row r="245" spans="5:15" x14ac:dyDescent="0.3">
      <c r="E245" s="3"/>
      <c r="F245" s="3"/>
      <c r="G245" s="3"/>
      <c r="H245" s="46"/>
      <c r="I245" s="46"/>
      <c r="J245" s="46"/>
      <c r="K245" s="3"/>
      <c r="M245" s="3"/>
      <c r="N245" s="39"/>
      <c r="O245" s="39"/>
    </row>
    <row r="246" spans="5:15" x14ac:dyDescent="0.3">
      <c r="E246" s="3"/>
      <c r="F246" s="3"/>
      <c r="G246" s="3"/>
      <c r="H246" s="46"/>
      <c r="I246" s="46"/>
      <c r="J246" s="46"/>
      <c r="K246" s="3"/>
      <c r="M246" s="3"/>
      <c r="N246" s="39"/>
      <c r="O246" s="39"/>
    </row>
    <row r="247" spans="5:15" x14ac:dyDescent="0.3">
      <c r="E247" s="3"/>
      <c r="F247" s="3"/>
      <c r="G247" s="3"/>
      <c r="H247" s="46"/>
      <c r="I247" s="46"/>
      <c r="J247" s="46"/>
      <c r="K247" s="3"/>
      <c r="M247" s="3"/>
      <c r="N247" s="39"/>
      <c r="O247" s="39"/>
    </row>
    <row r="248" spans="5:15" x14ac:dyDescent="0.3">
      <c r="E248" s="3"/>
      <c r="F248" s="3"/>
      <c r="G248" s="3"/>
      <c r="H248" s="46"/>
      <c r="I248" s="46"/>
      <c r="J248" s="46"/>
      <c r="K248" s="3"/>
      <c r="M248" s="3"/>
      <c r="N248" s="39"/>
      <c r="O248" s="39"/>
    </row>
    <row r="249" spans="5:15" x14ac:dyDescent="0.3">
      <c r="E249" s="3"/>
      <c r="F249" s="3"/>
      <c r="G249" s="3"/>
      <c r="H249" s="46"/>
      <c r="I249" s="46"/>
      <c r="J249" s="46"/>
      <c r="K249" s="3"/>
      <c r="M249" s="3"/>
      <c r="N249" s="39"/>
      <c r="O249" s="39"/>
    </row>
    <row r="250" spans="5:15" x14ac:dyDescent="0.3">
      <c r="E250" s="3"/>
      <c r="F250" s="3"/>
      <c r="G250" s="3"/>
      <c r="H250" s="46"/>
      <c r="I250" s="46"/>
      <c r="J250" s="46"/>
      <c r="K250" s="3"/>
      <c r="M250" s="3"/>
      <c r="N250" s="39"/>
      <c r="O250" s="39"/>
    </row>
    <row r="251" spans="5:15" x14ac:dyDescent="0.3">
      <c r="E251" s="3"/>
      <c r="F251" s="3"/>
      <c r="G251" s="3"/>
      <c r="H251" s="46"/>
      <c r="I251" s="46"/>
      <c r="J251" s="46"/>
      <c r="K251" s="3"/>
      <c r="M251" s="3"/>
      <c r="N251" s="39"/>
      <c r="O251" s="39"/>
    </row>
    <row r="252" spans="5:15" x14ac:dyDescent="0.3">
      <c r="E252" s="3"/>
      <c r="F252" s="3"/>
      <c r="G252" s="3"/>
      <c r="H252" s="46"/>
      <c r="I252" s="46"/>
      <c r="J252" s="46"/>
      <c r="K252" s="3"/>
      <c r="M252" s="3"/>
      <c r="N252" s="39"/>
      <c r="O252" s="39"/>
    </row>
    <row r="253" spans="5:15" x14ac:dyDescent="0.3">
      <c r="E253" s="3"/>
      <c r="F253" s="3"/>
      <c r="G253" s="3"/>
      <c r="H253" s="46"/>
      <c r="I253" s="46"/>
      <c r="J253" s="46"/>
      <c r="K253" s="3"/>
      <c r="M253" s="3"/>
      <c r="N253" s="39"/>
      <c r="O253" s="39"/>
    </row>
    <row r="254" spans="5:15" x14ac:dyDescent="0.3">
      <c r="E254" s="3"/>
      <c r="F254" s="3"/>
      <c r="G254" s="3"/>
      <c r="H254" s="46"/>
      <c r="I254" s="46"/>
      <c r="J254" s="46"/>
      <c r="K254" s="3"/>
      <c r="M254" s="3"/>
      <c r="N254" s="39"/>
      <c r="O254" s="39"/>
    </row>
    <row r="255" spans="5:15" x14ac:dyDescent="0.3">
      <c r="E255" s="3"/>
      <c r="F255" s="3"/>
      <c r="G255" s="3"/>
      <c r="H255" s="46"/>
      <c r="I255" s="46"/>
      <c r="J255" s="46"/>
      <c r="K255" s="3"/>
      <c r="M255" s="3"/>
      <c r="N255" s="39"/>
      <c r="O255" s="39"/>
    </row>
    <row r="256" spans="5:15" x14ac:dyDescent="0.3">
      <c r="E256" s="3"/>
      <c r="F256" s="3"/>
      <c r="G256" s="3"/>
      <c r="H256" s="46"/>
      <c r="I256" s="46"/>
      <c r="J256" s="46"/>
      <c r="K256" s="3"/>
      <c r="M256" s="3"/>
      <c r="N256" s="39"/>
      <c r="O256" s="39"/>
    </row>
    <row r="257" spans="5:15" x14ac:dyDescent="0.3">
      <c r="E257" s="3"/>
      <c r="F257" s="3"/>
      <c r="G257" s="3"/>
      <c r="H257" s="46"/>
      <c r="I257" s="46"/>
      <c r="J257" s="46"/>
      <c r="K257" s="3"/>
      <c r="M257" s="3"/>
      <c r="N257" s="39"/>
      <c r="O257" s="39"/>
    </row>
    <row r="258" spans="5:15" x14ac:dyDescent="0.3">
      <c r="E258" s="3"/>
      <c r="F258" s="3"/>
      <c r="G258" s="3"/>
      <c r="H258" s="46"/>
      <c r="I258" s="46"/>
      <c r="J258" s="46"/>
      <c r="K258" s="3"/>
      <c r="M258" s="3"/>
      <c r="N258" s="39"/>
      <c r="O258" s="39"/>
    </row>
    <row r="259" spans="5:15" x14ac:dyDescent="0.3">
      <c r="E259" s="3"/>
      <c r="F259" s="3"/>
      <c r="G259" s="3"/>
      <c r="H259" s="46"/>
      <c r="I259" s="46"/>
      <c r="J259" s="46"/>
      <c r="K259" s="3"/>
      <c r="M259" s="3"/>
      <c r="N259" s="39"/>
      <c r="O259" s="39"/>
    </row>
    <row r="260" spans="5:15" x14ac:dyDescent="0.3">
      <c r="E260" s="3"/>
      <c r="F260" s="3"/>
      <c r="G260" s="3"/>
      <c r="H260" s="46"/>
      <c r="I260" s="46"/>
      <c r="J260" s="46"/>
      <c r="K260" s="3"/>
      <c r="M260" s="3"/>
      <c r="N260" s="39"/>
      <c r="O260" s="39"/>
    </row>
    <row r="261" spans="5:15" x14ac:dyDescent="0.3">
      <c r="E261" s="3"/>
      <c r="F261" s="3"/>
      <c r="G261" s="3"/>
      <c r="H261" s="46"/>
      <c r="I261" s="46"/>
      <c r="J261" s="46"/>
      <c r="K261" s="3"/>
      <c r="M261" s="3"/>
      <c r="N261" s="39"/>
      <c r="O261" s="39"/>
    </row>
    <row r="262" spans="5:15" x14ac:dyDescent="0.3">
      <c r="E262" s="3"/>
      <c r="F262" s="3"/>
      <c r="G262" s="3"/>
      <c r="H262" s="46"/>
      <c r="I262" s="46"/>
      <c r="J262" s="46"/>
      <c r="K262" s="3"/>
      <c r="M262" s="3"/>
      <c r="N262" s="39"/>
      <c r="O262" s="39"/>
    </row>
    <row r="263" spans="5:15" x14ac:dyDescent="0.3">
      <c r="E263" s="3"/>
      <c r="F263" s="3"/>
      <c r="G263" s="3"/>
      <c r="H263" s="46"/>
      <c r="I263" s="46"/>
      <c r="J263" s="46"/>
      <c r="K263" s="3"/>
      <c r="M263" s="3"/>
      <c r="N263" s="39"/>
      <c r="O263" s="39"/>
    </row>
    <row r="264" spans="5:15" x14ac:dyDescent="0.3">
      <c r="E264" s="3"/>
      <c r="F264" s="3"/>
      <c r="G264" s="3"/>
      <c r="H264" s="46"/>
      <c r="I264" s="46"/>
      <c r="J264" s="46"/>
      <c r="K264" s="3"/>
      <c r="M264" s="3"/>
      <c r="N264" s="39"/>
      <c r="O264" s="39"/>
    </row>
    <row r="265" spans="5:15" x14ac:dyDescent="0.3">
      <c r="E265" s="3"/>
      <c r="F265" s="3"/>
      <c r="G265" s="3"/>
      <c r="H265" s="46"/>
      <c r="I265" s="46"/>
      <c r="J265" s="46"/>
      <c r="K265" s="3"/>
      <c r="M265" s="3"/>
      <c r="N265" s="39"/>
      <c r="O265" s="39"/>
    </row>
    <row r="266" spans="5:15" x14ac:dyDescent="0.3">
      <c r="E266" s="3"/>
      <c r="F266" s="3"/>
      <c r="G266" s="3"/>
      <c r="H266" s="46"/>
      <c r="I266" s="46"/>
      <c r="J266" s="46"/>
      <c r="K266" s="3"/>
      <c r="M266" s="3"/>
      <c r="N266" s="39"/>
      <c r="O266" s="39"/>
    </row>
    <row r="267" spans="5:15" x14ac:dyDescent="0.3">
      <c r="E267" s="3"/>
      <c r="F267" s="3"/>
      <c r="G267" s="3"/>
      <c r="H267" s="46"/>
      <c r="I267" s="46"/>
      <c r="J267" s="46"/>
      <c r="K267" s="3"/>
      <c r="M267" s="3"/>
      <c r="N267" s="39"/>
      <c r="O267" s="39"/>
    </row>
    <row r="268" spans="5:15" x14ac:dyDescent="0.3">
      <c r="E268" s="3"/>
      <c r="F268" s="3"/>
      <c r="G268" s="3"/>
      <c r="H268" s="46"/>
      <c r="I268" s="46"/>
      <c r="J268" s="46"/>
      <c r="K268" s="3"/>
      <c r="M268" s="3"/>
      <c r="N268" s="39"/>
      <c r="O268" s="39"/>
    </row>
    <row r="269" spans="5:15" x14ac:dyDescent="0.3">
      <c r="E269" s="3"/>
      <c r="F269" s="3"/>
      <c r="G269" s="3"/>
      <c r="H269" s="46"/>
      <c r="I269" s="46"/>
      <c r="J269" s="46"/>
      <c r="K269" s="3"/>
      <c r="M269" s="3"/>
      <c r="N269" s="39"/>
      <c r="O269" s="39"/>
    </row>
    <row r="270" spans="5:15" x14ac:dyDescent="0.3">
      <c r="E270" s="3"/>
      <c r="F270" s="3"/>
      <c r="G270" s="3"/>
      <c r="H270" s="46"/>
      <c r="I270" s="46"/>
      <c r="J270" s="46"/>
      <c r="K270" s="3"/>
      <c r="M270" s="3"/>
      <c r="N270" s="39"/>
      <c r="O270" s="39"/>
    </row>
    <row r="271" spans="5:15" x14ac:dyDescent="0.3">
      <c r="E271" s="3"/>
      <c r="F271" s="3"/>
      <c r="G271" s="3"/>
      <c r="H271" s="46"/>
      <c r="I271" s="46"/>
      <c r="J271" s="46"/>
      <c r="K271" s="3"/>
      <c r="M271" s="3"/>
      <c r="N271" s="39"/>
      <c r="O271" s="39"/>
    </row>
    <row r="272" spans="5:15" x14ac:dyDescent="0.3">
      <c r="E272" s="3"/>
      <c r="F272" s="3"/>
      <c r="G272" s="3"/>
      <c r="H272" s="46"/>
      <c r="I272" s="46"/>
      <c r="J272" s="46"/>
      <c r="K272" s="3"/>
      <c r="M272" s="3"/>
      <c r="N272" s="39"/>
      <c r="O272" s="39"/>
    </row>
    <row r="273" spans="5:15" x14ac:dyDescent="0.3">
      <c r="E273" s="3"/>
      <c r="F273" s="3"/>
      <c r="G273" s="3"/>
      <c r="H273" s="46"/>
      <c r="I273" s="46"/>
      <c r="J273" s="46"/>
      <c r="K273" s="3"/>
      <c r="M273" s="3"/>
      <c r="N273" s="39"/>
      <c r="O273" s="39"/>
    </row>
    <row r="274" spans="5:15" x14ac:dyDescent="0.3">
      <c r="E274" s="3"/>
      <c r="F274" s="3"/>
      <c r="G274" s="3"/>
      <c r="H274" s="46"/>
      <c r="I274" s="46"/>
      <c r="J274" s="46"/>
      <c r="K274" s="3"/>
      <c r="M274" s="3"/>
      <c r="N274" s="39"/>
      <c r="O274" s="39"/>
    </row>
    <row r="275" spans="5:15" x14ac:dyDescent="0.3">
      <c r="E275" s="3"/>
      <c r="F275" s="3"/>
      <c r="G275" s="3"/>
      <c r="H275" s="46"/>
      <c r="I275" s="46"/>
      <c r="J275" s="46"/>
      <c r="K275" s="3"/>
      <c r="M275" s="3"/>
      <c r="N275" s="39"/>
      <c r="O275" s="39"/>
    </row>
    <row r="276" spans="5:15" x14ac:dyDescent="0.3">
      <c r="E276" s="3"/>
      <c r="F276" s="3"/>
      <c r="G276" s="3"/>
      <c r="H276" s="46"/>
      <c r="I276" s="46"/>
      <c r="J276" s="46"/>
      <c r="K276" s="3"/>
      <c r="M276" s="3"/>
      <c r="N276" s="39"/>
      <c r="O276" s="39"/>
    </row>
    <row r="277" spans="5:15" x14ac:dyDescent="0.3">
      <c r="E277" s="3"/>
      <c r="F277" s="3"/>
      <c r="G277" s="3"/>
      <c r="H277" s="46"/>
      <c r="I277" s="46"/>
      <c r="J277" s="46"/>
      <c r="K277" s="3"/>
      <c r="M277" s="3"/>
      <c r="N277" s="39"/>
      <c r="O277" s="39"/>
    </row>
    <row r="278" spans="5:15" x14ac:dyDescent="0.3">
      <c r="E278" s="3"/>
      <c r="F278" s="3"/>
      <c r="G278" s="3"/>
      <c r="H278" s="46"/>
      <c r="I278" s="46"/>
      <c r="J278" s="46"/>
      <c r="K278" s="3"/>
      <c r="M278" s="3"/>
      <c r="N278" s="39"/>
      <c r="O278" s="39"/>
    </row>
    <row r="279" spans="5:15" x14ac:dyDescent="0.3">
      <c r="E279" s="3"/>
      <c r="F279" s="3"/>
      <c r="G279" s="3"/>
      <c r="H279" s="46"/>
      <c r="I279" s="46"/>
      <c r="J279" s="46"/>
      <c r="K279" s="3"/>
      <c r="M279" s="3"/>
      <c r="N279" s="39"/>
      <c r="O279" s="39"/>
    </row>
    <row r="280" spans="5:15" x14ac:dyDescent="0.3">
      <c r="E280" s="3"/>
      <c r="F280" s="3"/>
      <c r="G280" s="3"/>
      <c r="H280" s="46"/>
      <c r="I280" s="46"/>
      <c r="J280" s="46"/>
      <c r="K280" s="3"/>
      <c r="M280" s="3"/>
      <c r="N280" s="39"/>
      <c r="O280" s="39"/>
    </row>
    <row r="281" spans="5:15" x14ac:dyDescent="0.3">
      <c r="E281" s="3"/>
      <c r="F281" s="3"/>
      <c r="G281" s="3"/>
      <c r="H281" s="46"/>
      <c r="I281" s="46"/>
      <c r="J281" s="46"/>
      <c r="K281" s="3"/>
      <c r="M281" s="3"/>
      <c r="N281" s="39"/>
      <c r="O281" s="39"/>
    </row>
  </sheetData>
  <sheetProtection insertRows="0"/>
  <autoFilter ref="V21:V54"/>
  <dataValidations xWindow="1055" yWindow="832" count="11">
    <dataValidation allowBlank="1" showInputMessage="1" showErrorMessage="1" prompt="Please type the name of the school or institution" sqref="B25:B53 B55:B67"/>
    <dataValidation allowBlank="1" showInputMessage="1" showErrorMessage="1" prompt="If known, please type the URN of the school or institution" sqref="C24:C67"/>
    <dataValidation allowBlank="1" showInputMessage="1" showErrorMessage="1" prompt="If known, please type the address of the school or institution" sqref="D24:D67"/>
    <dataValidation type="whole" operator="greaterThan" allowBlank="1" showInputMessage="1" showErrorMessage="1" prompt="Please enter the number of reprovided places._x000a__x000a_If there will be no reprovided places benefitting from this project, please enter '0'. _x000a_ _x000a_If it is not yet known how many reprovided places the project will deliver, please type 'TBC'. " sqref="J22:J67">
      <formula1>-1</formula1>
    </dataValidation>
    <dataValidation operator="greaterThan" allowBlank="1" showInputMessage="1" showErrorMessage="1" error="Accepted responses:_x000a__x000a_- Leaving it blank (this will be taken as the project not using funding from this source)_x000a__x000a_- TBC_x000a__x000a_- Any specified amount of funding, written in £s." prompt="If the project will be using 2021-22 HNPCA funding, please type the amount in £s. _x000a__x000a_If this is yet to be confirmed, please type 'TBC'. _x000a__x000a_If it will not be using funding from this source, please enter '0'. " sqref="N22:N67"/>
    <dataValidation operator="greaterThan" allowBlank="1" showInputMessage="1" showErrorMessage="1" prompt="Please enter the number of new HN places the project will initially deliver upon completion. _x000a__x000a_If the project is not delivering any new places, please enter '0'._x000a_ _x000a_If it is not yet known how many new places the project will deliver, please type 'TBC'. " sqref="H22:H67"/>
    <dataValidation operator="greaterThan" allowBlank="1" showInputMessage="1" showErrorMessage="1" prompt="Enter the number of new HN places the project will deliver once operating at full capacity. _x000a__x000a_If the project is not delivering any new places, please enter '0'._x000a_ _x000a_If it is not yet known how many new places the project will deliver, type 'TBC'. _x000a_" sqref="I22:I67"/>
    <dataValidation operator="greaterThan" allowBlank="1" showInputMessage="1" showErrorMessage="1" error="Accepted responses:_x000a__x000a_- Leaving it blank (this will be taken as the project not using funding from this source)_x000a__x000a_- TBC_x000a__x000a_- Any specified amount of funding, written in £s." prompt="If the project will be using 2022-23 HNPCA funding, please type the amount in £s. _x000a__x000a_If this is yet to be confirmed, please type 'TBC'. _x000a__x000a_If it will not be using funding from this source, please enter '0'. " sqref="O22:O67"/>
    <dataValidation allowBlank="1" showInputMessage="1" showErrorMessage="1" prompt="If the project will be using 2023-24 HNPCA funding, please type the amount in £s. _x000a__x000a_If this is yet to be confirmed, please type 'TBC'. _x000a__x000a_If it will not be using funding from this source, please enter '0'. " sqref="P22:P67"/>
    <dataValidation allowBlank="1" showInputMessage="1" showErrorMessage="1" prompt="Please type the amount of funding from housing developer contributions. Please type the amount in £s._x000a__x000a_If this is yet to be confirmed, please type 'TBC'. _x000a__x000a_If it will not be using funding from this source, please enter '0'. " sqref="Q22:Q67"/>
    <dataValidation allowBlank="1" showInputMessage="1" showErrorMessage="1" prompt="If the project will be using funding from any other sources not yet covered in columns N-Q, please type the amount in £s. _x000a__x000a_If this is yet to be confirmed, please type 'TBC'. _x000a_If it will not be using any additional funding, please enter '0'. " sqref="R23:R67"/>
  </dataValidations>
  <pageMargins left="0.70866141732283472" right="0.70866141732283472" top="0.74803149606299213" bottom="0.74803149606299213" header="0.31496062992125984" footer="0.31496062992125984"/>
  <pageSetup paperSize="8" scale="44" orientation="landscape" r:id="rId1"/>
  <legacyDrawing r:id="rId2"/>
  <tableParts count="1">
    <tablePart r:id="rId3"/>
  </tableParts>
  <extLst>
    <ext xmlns:x14="http://schemas.microsoft.com/office/spreadsheetml/2009/9/main" uri="{CCE6A557-97BC-4b89-ADB6-D9C93CAAB3DF}">
      <x14:dataValidations xmlns:xm="http://schemas.microsoft.com/office/excel/2006/main" xWindow="1055" yWindow="832" count="11">
        <x14:dataValidation type="list" allowBlank="1" showInputMessage="1" showErrorMessage="1">
          <x14:formula1>
            <xm:f>Tables!$B$2:$B$154</xm:f>
          </x14:formula1>
          <xm:sqref>D7</xm:sqref>
        </x14:dataValidation>
        <x14:dataValidation type="list" allowBlank="1" showInputMessage="1" showErrorMessage="1" prompt="Please select from the drop down box">
          <x14:formula1>
            <xm:f>Tables!$H$3:$H$9</xm:f>
          </x14:formula1>
          <xm:sqref>F22:F67</xm:sqref>
        </x14:dataValidation>
        <x14:dataValidation type="list" allowBlank="1" showInputMessage="1" showErrorMessage="1" prompt="Please select from the drop down box">
          <x14:formula1>
            <xm:f>Tables!$I$3:$I$10</xm:f>
          </x14:formula1>
          <xm:sqref>G22:G67</xm:sqref>
        </x14:dataValidation>
        <x14:dataValidation type="list" allowBlank="1" showInputMessage="1" showErrorMessage="1" prompt="Please select from the drop down box">
          <x14:formula1>
            <xm:f>Tables!$I$14:$I$27</xm:f>
          </x14:formula1>
          <xm:sqref>L22:L67</xm:sqref>
        </x14:dataValidation>
        <x14:dataValidation type="list" operator="greaterThan" allowBlank="1" showInputMessage="1" showErrorMessage="1" prompt="Please select from the drop down box">
          <x14:formula1>
            <xm:f>Tables!$I$14:$I$27</xm:f>
          </x14:formula1>
          <xm:sqref>L22:L67</xm:sqref>
        </x14:dataValidation>
        <x14:dataValidation type="list" allowBlank="1" showInputMessage="1" showErrorMessage="1" prompt="Please select from the drop down box">
          <x14:formula1>
            <xm:f>Tables!$G$41:$G$45</xm:f>
          </x14:formula1>
          <xm:sqref>S22:S67</xm:sqref>
        </x14:dataValidation>
        <x14:dataValidation type="list" allowBlank="1" showInputMessage="1" showErrorMessage="1" prompt="Please select from the drop down box_x000a__x000a_">
          <x14:formula1>
            <xm:f>Tables!$G$3:$G$20</xm:f>
          </x14:formula1>
          <xm:sqref>E22:E67</xm:sqref>
        </x14:dataValidation>
        <x14:dataValidation type="list" allowBlank="1" showInputMessage="1" showErrorMessage="1" prompt="Please select from the drop down box">
          <x14:formula1>
            <xm:f>Tables!$H$34:$H$39</xm:f>
          </x14:formula1>
          <xm:sqref>U22:U67</xm:sqref>
        </x14:dataValidation>
        <x14:dataValidation type="list" allowBlank="1" showInputMessage="1" showErrorMessage="1" prompt="Please select from the drop down box">
          <x14:formula1>
            <xm:f>Tables!$H$16:$H$27</xm:f>
          </x14:formula1>
          <xm:sqref>K22:K67</xm:sqref>
        </x14:dataValidation>
        <x14:dataValidation type="list" operator="greaterThan" allowBlank="1" showInputMessage="1" showErrorMessage="1" prompt="Please select from the drop down box">
          <x14:formula1>
            <xm:f>Tables!$H$16:$H$27</xm:f>
          </x14:formula1>
          <xm:sqref>K22:K67</xm:sqref>
        </x14:dataValidation>
        <x14:dataValidation type="list" allowBlank="1" showInputMessage="1" showErrorMessage="1" prompt="Please select from the drop down box">
          <x14:formula1>
            <xm:f>Tables!$G$23:$G$31</xm:f>
          </x14:formula1>
          <xm:sqref>M22:M67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4"/>
  <sheetViews>
    <sheetView workbookViewId="0">
      <selection activeCell="I27" sqref="I27"/>
    </sheetView>
  </sheetViews>
  <sheetFormatPr defaultRowHeight="14.4" x14ac:dyDescent="0.3"/>
  <cols>
    <col min="1" max="1" width="9" customWidth="1"/>
    <col min="2" max="3" width="32.77734375" customWidth="1"/>
    <col min="4" max="4" width="21.21875" customWidth="1"/>
    <col min="5" max="5" width="24.77734375" customWidth="1"/>
    <col min="6" max="6" width="7.77734375" customWidth="1"/>
    <col min="7" max="7" width="84" customWidth="1"/>
    <col min="8" max="8" width="57" customWidth="1"/>
    <col min="9" max="9" width="29.5546875" customWidth="1"/>
  </cols>
  <sheetData>
    <row r="1" spans="1:9" x14ac:dyDescent="0.3">
      <c r="C1" s="1" t="s">
        <v>78</v>
      </c>
      <c r="D1" s="1" t="s">
        <v>79</v>
      </c>
      <c r="E1" s="1" t="s">
        <v>80</v>
      </c>
    </row>
    <row r="2" spans="1:9" x14ac:dyDescent="0.3">
      <c r="A2" s="10" t="s">
        <v>81</v>
      </c>
      <c r="B2" s="11" t="s">
        <v>41</v>
      </c>
      <c r="C2" s="11"/>
      <c r="G2" s="1" t="s">
        <v>82</v>
      </c>
      <c r="H2" s="1" t="s">
        <v>83</v>
      </c>
      <c r="I2" s="1" t="s">
        <v>84</v>
      </c>
    </row>
    <row r="3" spans="1:9" x14ac:dyDescent="0.3">
      <c r="A3" s="10">
        <v>301</v>
      </c>
      <c r="B3" s="12" t="s">
        <v>85</v>
      </c>
      <c r="C3" s="84">
        <v>2159812.71</v>
      </c>
      <c r="D3" s="67">
        <v>5949069.1100000003</v>
      </c>
      <c r="E3" s="67">
        <v>5609694.9299999997</v>
      </c>
      <c r="G3" t="s">
        <v>86</v>
      </c>
      <c r="H3" t="s">
        <v>87</v>
      </c>
      <c r="I3" t="s">
        <v>88</v>
      </c>
    </row>
    <row r="4" spans="1:9" x14ac:dyDescent="0.3">
      <c r="A4" s="10">
        <v>302</v>
      </c>
      <c r="B4" s="12" t="s">
        <v>89</v>
      </c>
      <c r="C4" s="84">
        <v>2928936.6</v>
      </c>
      <c r="D4" s="67">
        <v>6615445</v>
      </c>
      <c r="E4" s="67">
        <v>6056575.4000000004</v>
      </c>
      <c r="G4" t="s">
        <v>90</v>
      </c>
      <c r="H4" t="s">
        <v>91</v>
      </c>
      <c r="I4" t="s">
        <v>92</v>
      </c>
    </row>
    <row r="5" spans="1:9" x14ac:dyDescent="0.3">
      <c r="A5" s="10">
        <v>370</v>
      </c>
      <c r="B5" s="12" t="s">
        <v>93</v>
      </c>
      <c r="C5" s="84">
        <v>1460729.06</v>
      </c>
      <c r="D5" s="67">
        <v>3825538.12</v>
      </c>
      <c r="E5" s="67">
        <v>3278146.69</v>
      </c>
      <c r="G5" t="s">
        <v>94</v>
      </c>
      <c r="H5" t="s">
        <v>95</v>
      </c>
      <c r="I5" t="s">
        <v>96</v>
      </c>
    </row>
    <row r="6" spans="1:9" x14ac:dyDescent="0.3">
      <c r="A6" s="10">
        <v>800</v>
      </c>
      <c r="B6" s="12" t="s">
        <v>97</v>
      </c>
      <c r="C6" s="84">
        <v>726954.52</v>
      </c>
      <c r="D6" s="67">
        <v>2646859.59</v>
      </c>
      <c r="E6" s="67">
        <v>3305732.53</v>
      </c>
      <c r="G6" t="s">
        <v>98</v>
      </c>
      <c r="H6" t="s">
        <v>99</v>
      </c>
      <c r="I6" t="s">
        <v>100</v>
      </c>
    </row>
    <row r="7" spans="1:9" x14ac:dyDescent="0.3">
      <c r="A7" s="10">
        <v>822</v>
      </c>
      <c r="B7" s="12" t="s">
        <v>101</v>
      </c>
      <c r="C7" s="84">
        <v>517417.54</v>
      </c>
      <c r="D7" s="67">
        <v>1563730.63</v>
      </c>
      <c r="E7" s="67">
        <v>2772110.35</v>
      </c>
      <c r="G7" t="s">
        <v>102</v>
      </c>
      <c r="H7" t="s">
        <v>103</v>
      </c>
      <c r="I7" t="s">
        <v>104</v>
      </c>
    </row>
    <row r="8" spans="1:9" x14ac:dyDescent="0.3">
      <c r="A8" s="10">
        <v>303</v>
      </c>
      <c r="B8" s="12" t="s">
        <v>105</v>
      </c>
      <c r="C8" s="84">
        <v>956587.48</v>
      </c>
      <c r="D8" s="67">
        <v>2301450.63</v>
      </c>
      <c r="E8" s="67">
        <v>3057126.26</v>
      </c>
      <c r="G8" t="s">
        <v>106</v>
      </c>
      <c r="H8" t="s">
        <v>107</v>
      </c>
      <c r="I8" t="s">
        <v>108</v>
      </c>
    </row>
    <row r="9" spans="1:9" x14ac:dyDescent="0.3">
      <c r="A9" s="10">
        <v>330</v>
      </c>
      <c r="B9" s="12" t="s">
        <v>109</v>
      </c>
      <c r="C9" s="84">
        <v>6500323.7800000003</v>
      </c>
      <c r="D9" s="67">
        <v>14097877.34</v>
      </c>
      <c r="E9" s="67">
        <v>13174581.74</v>
      </c>
      <c r="G9" t="s">
        <v>110</v>
      </c>
      <c r="H9" t="s">
        <v>111</v>
      </c>
      <c r="I9" t="s">
        <v>112</v>
      </c>
    </row>
    <row r="10" spans="1:9" x14ac:dyDescent="0.3">
      <c r="A10" s="10">
        <v>889</v>
      </c>
      <c r="B10" s="12" t="s">
        <v>113</v>
      </c>
      <c r="C10" s="84">
        <v>500000</v>
      </c>
      <c r="D10" s="67">
        <v>1281676.47</v>
      </c>
      <c r="E10" s="67">
        <v>1841437.26</v>
      </c>
      <c r="G10" t="s">
        <v>114</v>
      </c>
      <c r="I10" t="s">
        <v>115</v>
      </c>
    </row>
    <row r="11" spans="1:9" x14ac:dyDescent="0.3">
      <c r="A11" s="10">
        <v>890</v>
      </c>
      <c r="B11" s="12" t="s">
        <v>116</v>
      </c>
      <c r="C11" s="84">
        <v>500000</v>
      </c>
      <c r="D11" s="67">
        <v>837037.29</v>
      </c>
      <c r="E11" s="67">
        <v>1089113.8</v>
      </c>
      <c r="G11" t="s">
        <v>117</v>
      </c>
    </row>
    <row r="12" spans="1:9" x14ac:dyDescent="0.3">
      <c r="A12" s="10">
        <v>350</v>
      </c>
      <c r="B12" s="12" t="s">
        <v>118</v>
      </c>
      <c r="C12" s="84">
        <v>1327440.51</v>
      </c>
      <c r="D12" s="67">
        <v>3720804.7</v>
      </c>
      <c r="E12" s="67">
        <v>3021219.29</v>
      </c>
      <c r="G12" t="s">
        <v>119</v>
      </c>
    </row>
    <row r="13" spans="1:9" x14ac:dyDescent="0.3">
      <c r="A13" s="10">
        <v>839</v>
      </c>
      <c r="B13" s="12" t="s">
        <v>120</v>
      </c>
      <c r="C13" s="84">
        <v>2365961.5099999998</v>
      </c>
      <c r="D13" s="67">
        <v>5685545.7599999998</v>
      </c>
      <c r="E13" s="67">
        <v>6123034.9299999997</v>
      </c>
      <c r="G13" t="s">
        <v>121</v>
      </c>
      <c r="I13" s="1" t="s">
        <v>122</v>
      </c>
    </row>
    <row r="14" spans="1:9" x14ac:dyDescent="0.3">
      <c r="A14" s="10">
        <v>867</v>
      </c>
      <c r="B14" s="12" t="s">
        <v>123</v>
      </c>
      <c r="C14" s="84">
        <v>500000</v>
      </c>
      <c r="D14" s="67">
        <v>1446780.64</v>
      </c>
      <c r="E14" s="67">
        <v>2219536.5</v>
      </c>
      <c r="G14" t="s">
        <v>124</v>
      </c>
      <c r="I14" t="s">
        <v>125</v>
      </c>
    </row>
    <row r="15" spans="1:9" x14ac:dyDescent="0.3">
      <c r="A15" s="10">
        <v>380</v>
      </c>
      <c r="B15" s="12" t="s">
        <v>126</v>
      </c>
      <c r="C15" s="84">
        <v>2144168.48</v>
      </c>
      <c r="D15" s="67">
        <v>5311344.8600000003</v>
      </c>
      <c r="E15" s="67">
        <v>6806187.5099999998</v>
      </c>
      <c r="G15" t="s">
        <v>127</v>
      </c>
      <c r="H15" s="1" t="s">
        <v>128</v>
      </c>
      <c r="I15" t="s">
        <v>129</v>
      </c>
    </row>
    <row r="16" spans="1:9" x14ac:dyDescent="0.3">
      <c r="A16" s="10">
        <v>304</v>
      </c>
      <c r="B16" s="12" t="s">
        <v>130</v>
      </c>
      <c r="C16" s="84">
        <v>1923257.38</v>
      </c>
      <c r="D16" s="67">
        <v>3776945.21</v>
      </c>
      <c r="E16" s="67">
        <v>3651590.59</v>
      </c>
      <c r="G16" t="s">
        <v>131</v>
      </c>
      <c r="H16" t="s">
        <v>132</v>
      </c>
      <c r="I16" t="s">
        <v>133</v>
      </c>
    </row>
    <row r="17" spans="1:9" x14ac:dyDescent="0.3">
      <c r="A17" s="10">
        <v>846</v>
      </c>
      <c r="B17" s="12" t="s">
        <v>134</v>
      </c>
      <c r="C17" s="84">
        <v>1029704.8</v>
      </c>
      <c r="D17" s="67">
        <v>2765594.28</v>
      </c>
      <c r="E17" s="67">
        <v>3368406.01</v>
      </c>
      <c r="G17" t="s">
        <v>135</v>
      </c>
      <c r="H17" t="s">
        <v>136</v>
      </c>
      <c r="I17" t="s">
        <v>137</v>
      </c>
    </row>
    <row r="18" spans="1:9" x14ac:dyDescent="0.3">
      <c r="A18" s="10">
        <v>801</v>
      </c>
      <c r="B18" s="12" t="s">
        <v>138</v>
      </c>
      <c r="C18" s="84">
        <v>1840832.33</v>
      </c>
      <c r="D18" s="67">
        <v>6372939.5599999996</v>
      </c>
      <c r="E18" s="67">
        <v>8501243.4700000007</v>
      </c>
      <c r="G18" t="s">
        <v>139</v>
      </c>
      <c r="H18" t="s">
        <v>140</v>
      </c>
      <c r="I18" t="s">
        <v>141</v>
      </c>
    </row>
    <row r="19" spans="1:9" x14ac:dyDescent="0.3">
      <c r="A19" s="10">
        <v>305</v>
      </c>
      <c r="B19" s="12" t="s">
        <v>142</v>
      </c>
      <c r="C19" s="84">
        <v>2450780.2799999998</v>
      </c>
      <c r="D19" s="67">
        <v>4169617.61</v>
      </c>
      <c r="E19" s="67">
        <v>4308004.0999999996</v>
      </c>
      <c r="G19" t="s">
        <v>143</v>
      </c>
      <c r="H19" t="s">
        <v>144</v>
      </c>
      <c r="I19" t="s">
        <v>145</v>
      </c>
    </row>
    <row r="20" spans="1:9" x14ac:dyDescent="0.3">
      <c r="A20" s="10">
        <v>825</v>
      </c>
      <c r="B20" s="12" t="s">
        <v>146</v>
      </c>
      <c r="C20" s="84">
        <v>3555125.39</v>
      </c>
      <c r="D20" s="67">
        <v>7069021.4900000002</v>
      </c>
      <c r="E20" s="67">
        <v>7033348.8499999996</v>
      </c>
      <c r="G20" t="s">
        <v>147</v>
      </c>
      <c r="H20" t="s">
        <v>148</v>
      </c>
      <c r="I20" t="s">
        <v>149</v>
      </c>
    </row>
    <row r="21" spans="1:9" x14ac:dyDescent="0.3">
      <c r="A21" s="10">
        <v>351</v>
      </c>
      <c r="B21" s="12" t="s">
        <v>150</v>
      </c>
      <c r="C21" s="84">
        <v>4370946.66</v>
      </c>
      <c r="D21" s="67">
        <v>1705736.83</v>
      </c>
      <c r="E21" s="67">
        <v>2127455.25</v>
      </c>
      <c r="H21" t="s">
        <v>151</v>
      </c>
      <c r="I21" t="s">
        <v>152</v>
      </c>
    </row>
    <row r="22" spans="1:9" x14ac:dyDescent="0.3">
      <c r="A22" s="10">
        <v>381</v>
      </c>
      <c r="B22" s="12" t="s">
        <v>153</v>
      </c>
      <c r="C22" s="84">
        <v>551745.88</v>
      </c>
      <c r="D22" s="67">
        <v>2442162.9500000002</v>
      </c>
      <c r="E22" s="67">
        <v>1701036.32</v>
      </c>
      <c r="G22" s="1" t="s">
        <v>154</v>
      </c>
      <c r="H22" t="s">
        <v>155</v>
      </c>
      <c r="I22" t="s">
        <v>156</v>
      </c>
    </row>
    <row r="23" spans="1:9" x14ac:dyDescent="0.3">
      <c r="A23" s="10">
        <v>873</v>
      </c>
      <c r="B23" s="12" t="s">
        <v>157</v>
      </c>
      <c r="C23" s="84">
        <v>2709339.06</v>
      </c>
      <c r="D23" s="67">
        <v>6777546.5599999996</v>
      </c>
      <c r="E23" s="67">
        <v>7834487.3899999997</v>
      </c>
      <c r="G23" t="s">
        <v>158</v>
      </c>
      <c r="H23" t="s">
        <v>159</v>
      </c>
      <c r="I23" t="s">
        <v>160</v>
      </c>
    </row>
    <row r="24" spans="1:9" x14ac:dyDescent="0.3">
      <c r="A24" s="10">
        <v>202</v>
      </c>
      <c r="B24" s="12" t="s">
        <v>161</v>
      </c>
      <c r="C24" s="84">
        <v>2659040.41</v>
      </c>
      <c r="D24" s="67">
        <v>5755304.7300000004</v>
      </c>
      <c r="E24" s="67">
        <v>5006715.83</v>
      </c>
      <c r="G24" t="s">
        <v>162</v>
      </c>
      <c r="H24" t="s">
        <v>163</v>
      </c>
      <c r="I24" t="s">
        <v>164</v>
      </c>
    </row>
    <row r="25" spans="1:9" x14ac:dyDescent="0.3">
      <c r="A25" s="10">
        <v>823</v>
      </c>
      <c r="B25" s="12" t="s">
        <v>165</v>
      </c>
      <c r="C25" s="84">
        <v>1940603.89</v>
      </c>
      <c r="D25" s="67">
        <v>5358943.63</v>
      </c>
      <c r="E25" s="67">
        <v>5903610.1900000004</v>
      </c>
      <c r="G25" s="77" t="s">
        <v>166</v>
      </c>
      <c r="H25" t="s">
        <v>167</v>
      </c>
      <c r="I25" t="s">
        <v>168</v>
      </c>
    </row>
    <row r="26" spans="1:9" x14ac:dyDescent="0.3">
      <c r="A26" s="10">
        <v>895</v>
      </c>
      <c r="B26" s="12" t="s">
        <v>169</v>
      </c>
      <c r="C26" s="84">
        <v>1263815.33</v>
      </c>
      <c r="D26" s="67">
        <v>5014065.13</v>
      </c>
      <c r="E26" s="67">
        <v>3819519.5</v>
      </c>
      <c r="G26" s="77" t="s">
        <v>170</v>
      </c>
      <c r="H26" t="s">
        <v>171</v>
      </c>
      <c r="I26" t="s">
        <v>172</v>
      </c>
    </row>
    <row r="27" spans="1:9" x14ac:dyDescent="0.3">
      <c r="A27" s="10">
        <v>896</v>
      </c>
      <c r="B27" s="12" t="s">
        <v>173</v>
      </c>
      <c r="C27" s="84">
        <v>1079140.93</v>
      </c>
      <c r="D27" s="67">
        <v>3442692.05</v>
      </c>
      <c r="E27" s="67">
        <v>3914498.29</v>
      </c>
      <c r="G27" t="s">
        <v>174</v>
      </c>
      <c r="H27" t="s">
        <v>175</v>
      </c>
      <c r="I27" t="s">
        <v>175</v>
      </c>
    </row>
    <row r="28" spans="1:9" x14ac:dyDescent="0.3">
      <c r="A28" s="10">
        <v>201</v>
      </c>
      <c r="B28" s="12" t="s">
        <v>176</v>
      </c>
      <c r="C28" s="84">
        <v>0</v>
      </c>
      <c r="D28" s="67">
        <v>0</v>
      </c>
      <c r="E28" s="67">
        <v>0</v>
      </c>
      <c r="G28" t="s">
        <v>177</v>
      </c>
    </row>
    <row r="29" spans="1:9" x14ac:dyDescent="0.3">
      <c r="A29" s="10">
        <v>908</v>
      </c>
      <c r="B29" s="12" t="s">
        <v>178</v>
      </c>
      <c r="C29" s="84">
        <v>2442128.5699999998</v>
      </c>
      <c r="D29" s="67">
        <v>7298792.6900000004</v>
      </c>
      <c r="E29" s="67">
        <v>6679950.2599999998</v>
      </c>
      <c r="G29" t="s">
        <v>179</v>
      </c>
    </row>
    <row r="30" spans="1:9" x14ac:dyDescent="0.3">
      <c r="A30" s="10">
        <v>331</v>
      </c>
      <c r="B30" s="12" t="s">
        <v>180</v>
      </c>
      <c r="C30" s="84">
        <v>2426212.34</v>
      </c>
      <c r="D30" s="67">
        <v>6944014.8399999999</v>
      </c>
      <c r="E30" s="67">
        <v>6203273.29</v>
      </c>
      <c r="G30" t="s">
        <v>181</v>
      </c>
    </row>
    <row r="31" spans="1:9" x14ac:dyDescent="0.3">
      <c r="A31" s="10">
        <v>306</v>
      </c>
      <c r="B31" s="12" t="s">
        <v>182</v>
      </c>
      <c r="C31" s="84">
        <v>1583319.34</v>
      </c>
      <c r="D31" s="67">
        <v>3513218.92</v>
      </c>
      <c r="E31" s="67">
        <v>3583956.39</v>
      </c>
      <c r="G31" t="s">
        <v>175</v>
      </c>
    </row>
    <row r="32" spans="1:9" x14ac:dyDescent="0.3">
      <c r="A32" s="10">
        <v>909</v>
      </c>
      <c r="B32" s="12" t="s">
        <v>183</v>
      </c>
      <c r="C32" s="84">
        <v>753286.89</v>
      </c>
      <c r="D32" s="67">
        <v>2672619.17</v>
      </c>
      <c r="E32" s="67">
        <v>3665314.72</v>
      </c>
      <c r="H32" s="1" t="s">
        <v>184</v>
      </c>
      <c r="I32" s="1"/>
    </row>
    <row r="33" spans="1:8" x14ac:dyDescent="0.3">
      <c r="A33" s="10">
        <v>841</v>
      </c>
      <c r="B33" s="12" t="s">
        <v>185</v>
      </c>
      <c r="C33" s="84">
        <v>500000</v>
      </c>
      <c r="D33" s="67">
        <v>1249032.8899999999</v>
      </c>
      <c r="E33" s="67">
        <v>846140.18</v>
      </c>
    </row>
    <row r="34" spans="1:8" x14ac:dyDescent="0.3">
      <c r="A34" s="10">
        <v>831</v>
      </c>
      <c r="B34" s="12" t="s">
        <v>186</v>
      </c>
      <c r="C34" s="84">
        <v>1565260.46</v>
      </c>
      <c r="D34" s="67">
        <v>4787919.2300000004</v>
      </c>
      <c r="E34" s="67">
        <v>4315773.47</v>
      </c>
      <c r="G34" s="1"/>
      <c r="H34" t="s">
        <v>187</v>
      </c>
    </row>
    <row r="35" spans="1:8" x14ac:dyDescent="0.3">
      <c r="A35" s="10">
        <v>830</v>
      </c>
      <c r="B35" s="12" t="s">
        <v>188</v>
      </c>
      <c r="C35" s="84">
        <v>2489980</v>
      </c>
      <c r="D35" s="67">
        <v>6233592.0199999996</v>
      </c>
      <c r="E35" s="67">
        <v>6848825.7599999998</v>
      </c>
      <c r="H35" t="s">
        <v>189</v>
      </c>
    </row>
    <row r="36" spans="1:8" x14ac:dyDescent="0.3">
      <c r="A36" s="10">
        <v>878</v>
      </c>
      <c r="B36" s="12" t="s">
        <v>190</v>
      </c>
      <c r="C36" s="84">
        <v>2145040.6800000002</v>
      </c>
      <c r="D36" s="67">
        <v>7777299.2699999996</v>
      </c>
      <c r="E36" s="67">
        <v>8701340.9199999999</v>
      </c>
      <c r="H36" t="s">
        <v>191</v>
      </c>
    </row>
    <row r="37" spans="1:8" x14ac:dyDescent="0.3">
      <c r="A37" s="10">
        <v>371</v>
      </c>
      <c r="B37" s="12" t="s">
        <v>192</v>
      </c>
      <c r="C37" s="84">
        <v>1064926.6599999999</v>
      </c>
      <c r="D37" s="67">
        <v>3364398.71</v>
      </c>
      <c r="E37" s="67">
        <v>3711610.52</v>
      </c>
      <c r="H37" t="s">
        <v>193</v>
      </c>
    </row>
    <row r="38" spans="1:8" x14ac:dyDescent="0.3">
      <c r="A38" s="10">
        <v>838</v>
      </c>
      <c r="B38" s="12" t="s">
        <v>194</v>
      </c>
      <c r="C38" s="84">
        <v>500000</v>
      </c>
      <c r="D38" s="67">
        <v>2756420.39</v>
      </c>
      <c r="E38" s="67">
        <v>3723982.35</v>
      </c>
      <c r="H38" t="s">
        <v>195</v>
      </c>
    </row>
    <row r="39" spans="1:8" x14ac:dyDescent="0.3">
      <c r="A39" s="10">
        <v>332</v>
      </c>
      <c r="B39" s="12" t="s">
        <v>196</v>
      </c>
      <c r="C39" s="84">
        <v>1416043.37</v>
      </c>
      <c r="D39" s="67">
        <v>4460696.3099999996</v>
      </c>
      <c r="E39" s="67">
        <v>3899185.98</v>
      </c>
      <c r="H39" t="s">
        <v>197</v>
      </c>
    </row>
    <row r="40" spans="1:8" x14ac:dyDescent="0.3">
      <c r="A40" s="10">
        <v>840</v>
      </c>
      <c r="B40" s="12" t="s">
        <v>198</v>
      </c>
      <c r="C40" s="84">
        <v>2354865.2200000002</v>
      </c>
      <c r="D40" s="67">
        <v>4796978.45</v>
      </c>
      <c r="E40" s="67">
        <v>6444868.8300000001</v>
      </c>
      <c r="G40" s="1" t="s">
        <v>199</v>
      </c>
    </row>
    <row r="41" spans="1:8" x14ac:dyDescent="0.3">
      <c r="A41" s="10">
        <v>307</v>
      </c>
      <c r="B41" s="12" t="s">
        <v>200</v>
      </c>
      <c r="C41" s="84">
        <v>2298819.98</v>
      </c>
      <c r="D41" s="67">
        <v>4137240.72</v>
      </c>
      <c r="E41" s="67">
        <v>4665326.42</v>
      </c>
      <c r="G41" t="s">
        <v>201</v>
      </c>
    </row>
    <row r="42" spans="1:8" x14ac:dyDescent="0.3">
      <c r="A42" s="10">
        <v>811</v>
      </c>
      <c r="B42" s="12" t="s">
        <v>202</v>
      </c>
      <c r="C42" s="84">
        <v>746801.38</v>
      </c>
      <c r="D42" s="67">
        <v>2943643.73</v>
      </c>
      <c r="E42" s="67">
        <v>3428308.38</v>
      </c>
      <c r="G42" t="s">
        <v>203</v>
      </c>
    </row>
    <row r="43" spans="1:8" x14ac:dyDescent="0.3">
      <c r="A43" s="10">
        <v>845</v>
      </c>
      <c r="B43" s="12" t="s">
        <v>204</v>
      </c>
      <c r="C43" s="84">
        <v>1273987.46</v>
      </c>
      <c r="D43" s="67">
        <v>3774842.04</v>
      </c>
      <c r="E43" s="67">
        <v>5123550.9800000004</v>
      </c>
      <c r="G43" t="s">
        <v>205</v>
      </c>
    </row>
    <row r="44" spans="1:8" x14ac:dyDescent="0.3">
      <c r="A44" s="10">
        <v>308</v>
      </c>
      <c r="B44" s="12" t="s">
        <v>206</v>
      </c>
      <c r="C44" s="84">
        <v>1317955.79</v>
      </c>
      <c r="D44" s="67">
        <v>2280538.79</v>
      </c>
      <c r="E44" s="67">
        <v>3826516.48</v>
      </c>
      <c r="G44" t="s">
        <v>207</v>
      </c>
    </row>
    <row r="45" spans="1:8" x14ac:dyDescent="0.3">
      <c r="A45" s="10">
        <v>881</v>
      </c>
      <c r="B45" s="12" t="s">
        <v>208</v>
      </c>
      <c r="C45" s="84">
        <v>5238295.05</v>
      </c>
      <c r="D45" s="67">
        <v>10166427.449999999</v>
      </c>
      <c r="E45" s="67">
        <v>15931821.83</v>
      </c>
      <c r="G45" t="s">
        <v>209</v>
      </c>
    </row>
    <row r="46" spans="1:8" x14ac:dyDescent="0.3">
      <c r="A46" s="10">
        <v>390</v>
      </c>
      <c r="B46" s="12" t="s">
        <v>210</v>
      </c>
      <c r="C46" s="84">
        <v>1343333.38</v>
      </c>
      <c r="D46" s="67">
        <v>2324042.7999999998</v>
      </c>
      <c r="E46" s="67">
        <v>2027592.58</v>
      </c>
    </row>
    <row r="47" spans="1:8" x14ac:dyDescent="0.3">
      <c r="A47" s="10">
        <v>916</v>
      </c>
      <c r="B47" s="12" t="s">
        <v>211</v>
      </c>
      <c r="C47" s="84">
        <v>1988464.83</v>
      </c>
      <c r="D47" s="67">
        <v>6464081.4199999999</v>
      </c>
      <c r="E47" s="67">
        <v>7855997.54</v>
      </c>
    </row>
    <row r="48" spans="1:8" x14ac:dyDescent="0.3">
      <c r="A48" s="10">
        <v>203</v>
      </c>
      <c r="B48" s="12" t="s">
        <v>212</v>
      </c>
      <c r="C48" s="84">
        <v>2784606.77</v>
      </c>
      <c r="D48" s="67">
        <v>5682321.8899999997</v>
      </c>
      <c r="E48" s="67">
        <v>7528921.7699999996</v>
      </c>
    </row>
    <row r="49" spans="1:5" x14ac:dyDescent="0.3">
      <c r="A49" s="10">
        <v>204</v>
      </c>
      <c r="B49" s="12" t="s">
        <v>213</v>
      </c>
      <c r="C49" s="84">
        <v>2724671.29</v>
      </c>
      <c r="D49" s="67">
        <v>6432480.75</v>
      </c>
      <c r="E49" s="67">
        <v>6336601.6500000004</v>
      </c>
    </row>
    <row r="50" spans="1:5" x14ac:dyDescent="0.3">
      <c r="A50" s="10">
        <v>876</v>
      </c>
      <c r="B50" s="12" t="s">
        <v>214</v>
      </c>
      <c r="C50" s="84">
        <v>500000</v>
      </c>
      <c r="D50" s="67">
        <v>1771997.76</v>
      </c>
      <c r="E50" s="67">
        <v>1552357.42</v>
      </c>
    </row>
    <row r="51" spans="1:5" x14ac:dyDescent="0.3">
      <c r="A51" s="10">
        <v>205</v>
      </c>
      <c r="B51" s="12" t="s">
        <v>215</v>
      </c>
      <c r="C51" s="84">
        <v>2329829.59</v>
      </c>
      <c r="D51" s="67">
        <v>3059139.98</v>
      </c>
      <c r="E51" s="67">
        <v>3024245.62</v>
      </c>
    </row>
    <row r="52" spans="1:5" x14ac:dyDescent="0.3">
      <c r="A52" s="10">
        <v>850</v>
      </c>
      <c r="B52" s="12" t="s">
        <v>216</v>
      </c>
      <c r="C52" s="84">
        <v>6789279.3499999996</v>
      </c>
      <c r="D52" s="67">
        <v>16960661.32</v>
      </c>
      <c r="E52" s="67">
        <v>14376224.52</v>
      </c>
    </row>
    <row r="53" spans="1:5" x14ac:dyDescent="0.3">
      <c r="A53" s="10">
        <v>309</v>
      </c>
      <c r="B53" s="12" t="s">
        <v>217</v>
      </c>
      <c r="C53" s="84">
        <v>1023937.98</v>
      </c>
      <c r="D53" s="67">
        <v>1378690.23</v>
      </c>
      <c r="E53" s="67">
        <v>1668355.82</v>
      </c>
    </row>
    <row r="54" spans="1:5" x14ac:dyDescent="0.3">
      <c r="A54" s="10">
        <v>310</v>
      </c>
      <c r="B54" s="12" t="s">
        <v>218</v>
      </c>
      <c r="C54" s="84">
        <v>821789.71</v>
      </c>
      <c r="D54" s="67">
        <v>1749198.58</v>
      </c>
      <c r="E54" s="67">
        <v>4147102.18</v>
      </c>
    </row>
    <row r="55" spans="1:5" x14ac:dyDescent="0.3">
      <c r="A55" s="10">
        <v>805</v>
      </c>
      <c r="B55" s="12" t="s">
        <v>219</v>
      </c>
      <c r="C55" s="84">
        <v>500000</v>
      </c>
      <c r="D55" s="67">
        <v>962736.6</v>
      </c>
      <c r="E55" s="67">
        <v>732294.7</v>
      </c>
    </row>
    <row r="56" spans="1:5" x14ac:dyDescent="0.3">
      <c r="A56" s="10">
        <v>311</v>
      </c>
      <c r="B56" s="12" t="s">
        <v>220</v>
      </c>
      <c r="C56" s="84">
        <v>2206149.31</v>
      </c>
      <c r="D56" s="67">
        <v>4265177.4400000004</v>
      </c>
      <c r="E56" s="67">
        <v>5910628.2300000004</v>
      </c>
    </row>
    <row r="57" spans="1:5" x14ac:dyDescent="0.3">
      <c r="A57" s="10">
        <v>884</v>
      </c>
      <c r="B57" s="12" t="s">
        <v>221</v>
      </c>
      <c r="C57" s="84">
        <v>648121.72</v>
      </c>
      <c r="D57" s="67">
        <v>1530142.77</v>
      </c>
      <c r="E57" s="67">
        <v>1877188.41</v>
      </c>
    </row>
    <row r="58" spans="1:5" x14ac:dyDescent="0.3">
      <c r="A58" s="10">
        <v>919</v>
      </c>
      <c r="B58" s="12" t="s">
        <v>222</v>
      </c>
      <c r="C58" s="84">
        <v>4761202.95</v>
      </c>
      <c r="D58" s="67">
        <v>10835644.09</v>
      </c>
      <c r="E58" s="67">
        <v>15919972.16</v>
      </c>
    </row>
    <row r="59" spans="1:5" x14ac:dyDescent="0.3">
      <c r="A59" s="10">
        <v>312</v>
      </c>
      <c r="B59" s="12" t="s">
        <v>223</v>
      </c>
      <c r="C59" s="84">
        <v>2872215.63</v>
      </c>
      <c r="D59" s="67">
        <v>4840679.0199999996</v>
      </c>
      <c r="E59" s="67">
        <v>5706811.9400000004</v>
      </c>
    </row>
    <row r="60" spans="1:5" x14ac:dyDescent="0.3">
      <c r="A60" s="10">
        <v>313</v>
      </c>
      <c r="B60" s="12" t="s">
        <v>224</v>
      </c>
      <c r="C60" s="84">
        <v>2419088.63</v>
      </c>
      <c r="D60" s="67">
        <v>6336799.7699999996</v>
      </c>
      <c r="E60" s="67">
        <v>5505709.1699999999</v>
      </c>
    </row>
    <row r="61" spans="1:5" x14ac:dyDescent="0.3">
      <c r="A61" s="10">
        <v>921</v>
      </c>
      <c r="B61" s="12" t="s">
        <v>225</v>
      </c>
      <c r="C61" s="84">
        <v>500000</v>
      </c>
      <c r="D61" s="67">
        <v>762009.26</v>
      </c>
      <c r="E61" s="67">
        <v>500000</v>
      </c>
    </row>
    <row r="62" spans="1:5" x14ac:dyDescent="0.3">
      <c r="A62" s="10">
        <v>420</v>
      </c>
      <c r="B62" s="12" t="s">
        <v>226</v>
      </c>
      <c r="C62" s="84">
        <v>500000</v>
      </c>
      <c r="D62" s="67">
        <v>500000</v>
      </c>
      <c r="E62" s="67">
        <v>500000</v>
      </c>
    </row>
    <row r="63" spans="1:5" x14ac:dyDescent="0.3">
      <c r="A63" s="10">
        <v>206</v>
      </c>
      <c r="B63" s="12" t="s">
        <v>227</v>
      </c>
      <c r="C63" s="84">
        <v>1834418.8</v>
      </c>
      <c r="D63" s="67">
        <v>3410112.55</v>
      </c>
      <c r="E63" s="67">
        <v>3867516.72</v>
      </c>
    </row>
    <row r="64" spans="1:5" x14ac:dyDescent="0.3">
      <c r="A64" s="10">
        <v>207</v>
      </c>
      <c r="B64" s="12" t="s">
        <v>228</v>
      </c>
      <c r="C64" s="84">
        <v>2383501.2999999998</v>
      </c>
      <c r="D64" s="67">
        <v>4207930.6500000004</v>
      </c>
      <c r="E64" s="67">
        <v>5646914.2599999998</v>
      </c>
    </row>
    <row r="65" spans="1:5" x14ac:dyDescent="0.3">
      <c r="A65" s="10">
        <v>886</v>
      </c>
      <c r="B65" s="12" t="s">
        <v>229</v>
      </c>
      <c r="C65" s="84">
        <v>6638936.6200000001</v>
      </c>
      <c r="D65" s="67">
        <v>19361371.27</v>
      </c>
      <c r="E65" s="67">
        <v>22125077.75</v>
      </c>
    </row>
    <row r="66" spans="1:5" x14ac:dyDescent="0.3">
      <c r="A66" s="10">
        <v>810</v>
      </c>
      <c r="B66" s="12" t="s">
        <v>230</v>
      </c>
      <c r="C66" s="84">
        <v>1488666.89</v>
      </c>
      <c r="D66" s="67">
        <v>4840489.12</v>
      </c>
      <c r="E66" s="67">
        <v>4082082.35</v>
      </c>
    </row>
    <row r="67" spans="1:5" x14ac:dyDescent="0.3">
      <c r="A67" s="10">
        <v>314</v>
      </c>
      <c r="B67" s="12" t="s">
        <v>231</v>
      </c>
      <c r="C67" s="84">
        <v>5114646.33</v>
      </c>
      <c r="D67" s="67">
        <v>3612657.34</v>
      </c>
      <c r="E67" s="67">
        <v>3345524.13</v>
      </c>
    </row>
    <row r="68" spans="1:5" x14ac:dyDescent="0.3">
      <c r="A68" s="10">
        <v>382</v>
      </c>
      <c r="B68" s="12" t="s">
        <v>232</v>
      </c>
      <c r="C68" s="84">
        <v>1609971.75</v>
      </c>
      <c r="D68" s="67">
        <v>4996227.09</v>
      </c>
      <c r="E68" s="67">
        <v>4626135.53</v>
      </c>
    </row>
    <row r="69" spans="1:5" x14ac:dyDescent="0.3">
      <c r="A69" s="10">
        <v>340</v>
      </c>
      <c r="B69" s="12" t="s">
        <v>233</v>
      </c>
      <c r="C69" s="84">
        <v>509167.24</v>
      </c>
      <c r="D69" s="67">
        <v>2544598.87</v>
      </c>
      <c r="E69" s="67">
        <v>2335683.7000000002</v>
      </c>
    </row>
    <row r="70" spans="1:5" x14ac:dyDescent="0.3">
      <c r="A70" s="10">
        <v>208</v>
      </c>
      <c r="B70" s="12" t="s">
        <v>234</v>
      </c>
      <c r="C70" s="84">
        <v>2541861.3199999998</v>
      </c>
      <c r="D70" s="67">
        <v>3087751.89</v>
      </c>
      <c r="E70" s="67">
        <v>3069020.74</v>
      </c>
    </row>
    <row r="71" spans="1:5" x14ac:dyDescent="0.3">
      <c r="A71" s="10">
        <v>888</v>
      </c>
      <c r="B71" s="12" t="s">
        <v>235</v>
      </c>
      <c r="C71" s="84">
        <v>4724149.55</v>
      </c>
      <c r="D71" s="67">
        <v>12142546.789999999</v>
      </c>
      <c r="E71" s="67">
        <v>13947669.83</v>
      </c>
    </row>
    <row r="72" spans="1:5" x14ac:dyDescent="0.3">
      <c r="A72" s="10">
        <v>383</v>
      </c>
      <c r="B72" s="12" t="s">
        <v>236</v>
      </c>
      <c r="C72" s="84">
        <v>4574287.88</v>
      </c>
      <c r="D72" s="67">
        <v>14384278.68</v>
      </c>
      <c r="E72" s="67">
        <v>14219092.369999999</v>
      </c>
    </row>
    <row r="73" spans="1:5" x14ac:dyDescent="0.3">
      <c r="A73" s="10">
        <v>856</v>
      </c>
      <c r="B73" s="12" t="s">
        <v>237</v>
      </c>
      <c r="C73" s="84">
        <v>2013815.67</v>
      </c>
      <c r="D73" s="67">
        <v>5344018.33</v>
      </c>
      <c r="E73" s="67">
        <v>5339469.58</v>
      </c>
    </row>
    <row r="74" spans="1:5" x14ac:dyDescent="0.3">
      <c r="A74" s="10">
        <v>855</v>
      </c>
      <c r="B74" s="12" t="s">
        <v>238</v>
      </c>
      <c r="C74" s="84">
        <v>3641554.5</v>
      </c>
      <c r="D74" s="67">
        <v>7607222.4500000002</v>
      </c>
      <c r="E74" s="67">
        <v>8900273.2599999998</v>
      </c>
    </row>
    <row r="75" spans="1:5" x14ac:dyDescent="0.3">
      <c r="A75" s="10">
        <v>209</v>
      </c>
      <c r="B75" s="12" t="s">
        <v>239</v>
      </c>
      <c r="C75" s="84">
        <v>2550162.94</v>
      </c>
      <c r="D75" s="67">
        <v>5046911.4000000004</v>
      </c>
      <c r="E75" s="67">
        <v>5217439.91</v>
      </c>
    </row>
    <row r="76" spans="1:5" x14ac:dyDescent="0.3">
      <c r="A76" s="10">
        <v>925</v>
      </c>
      <c r="B76" s="12" t="s">
        <v>240</v>
      </c>
      <c r="C76" s="84">
        <v>2986063.27</v>
      </c>
      <c r="D76" s="67">
        <v>7566726.7599999998</v>
      </c>
      <c r="E76" s="67">
        <v>9258604.2599999998</v>
      </c>
    </row>
    <row r="77" spans="1:5" x14ac:dyDescent="0.3">
      <c r="A77" s="10">
        <v>341</v>
      </c>
      <c r="B77" s="12" t="s">
        <v>241</v>
      </c>
      <c r="C77" s="84">
        <v>3460315.08</v>
      </c>
      <c r="D77" s="67">
        <v>9315179.0600000005</v>
      </c>
      <c r="E77" s="67">
        <v>8654776.9399999995</v>
      </c>
    </row>
    <row r="78" spans="1:5" x14ac:dyDescent="0.3">
      <c r="A78" s="10">
        <v>821</v>
      </c>
      <c r="B78" s="12" t="s">
        <v>242</v>
      </c>
      <c r="C78" s="84">
        <v>1243963.04</v>
      </c>
      <c r="D78" s="67">
        <v>2781098.22</v>
      </c>
      <c r="E78" s="67">
        <v>2658903.79</v>
      </c>
    </row>
    <row r="79" spans="1:5" x14ac:dyDescent="0.3">
      <c r="A79" s="10">
        <v>352</v>
      </c>
      <c r="B79" s="12" t="s">
        <v>243</v>
      </c>
      <c r="C79" s="84">
        <v>2323799.63</v>
      </c>
      <c r="D79" s="67">
        <v>7657825.4199999999</v>
      </c>
      <c r="E79" s="67">
        <v>8769166.6600000001</v>
      </c>
    </row>
    <row r="80" spans="1:5" x14ac:dyDescent="0.3">
      <c r="A80" s="10">
        <v>887</v>
      </c>
      <c r="B80" s="12" t="s">
        <v>244</v>
      </c>
      <c r="C80" s="84">
        <v>1939762.41</v>
      </c>
      <c r="D80" s="67">
        <v>4164252.18</v>
      </c>
      <c r="E80" s="67">
        <v>3797269.39</v>
      </c>
    </row>
    <row r="81" spans="1:5" x14ac:dyDescent="0.3">
      <c r="A81" s="10">
        <v>315</v>
      </c>
      <c r="B81" s="12" t="s">
        <v>245</v>
      </c>
      <c r="C81" s="84">
        <v>2192304.7400000002</v>
      </c>
      <c r="D81" s="67">
        <v>3533652.42</v>
      </c>
      <c r="E81" s="67">
        <v>3091340.58</v>
      </c>
    </row>
    <row r="82" spans="1:5" x14ac:dyDescent="0.3">
      <c r="A82" s="10">
        <v>806</v>
      </c>
      <c r="B82" s="12" t="s">
        <v>246</v>
      </c>
      <c r="C82" s="84">
        <v>1159882.3</v>
      </c>
      <c r="D82" s="67">
        <v>2272147.42</v>
      </c>
      <c r="E82" s="67">
        <v>2735384.73</v>
      </c>
    </row>
    <row r="83" spans="1:5" x14ac:dyDescent="0.3">
      <c r="A83" s="10">
        <v>826</v>
      </c>
      <c r="B83" s="12" t="s">
        <v>247</v>
      </c>
      <c r="C83" s="84">
        <v>2971552.17</v>
      </c>
      <c r="D83" s="67">
        <v>6231240.4100000001</v>
      </c>
      <c r="E83" s="67">
        <v>6770747.3799999999</v>
      </c>
    </row>
    <row r="84" spans="1:5" x14ac:dyDescent="0.3">
      <c r="A84" s="10">
        <v>391</v>
      </c>
      <c r="B84" s="12" t="s">
        <v>248</v>
      </c>
      <c r="C84" s="84">
        <v>1461608.45</v>
      </c>
      <c r="D84" s="67">
        <v>3937598.84</v>
      </c>
      <c r="E84" s="67">
        <v>5332813.01</v>
      </c>
    </row>
    <row r="85" spans="1:5" x14ac:dyDescent="0.3">
      <c r="A85" s="10">
        <v>316</v>
      </c>
      <c r="B85" s="12" t="s">
        <v>249</v>
      </c>
      <c r="C85" s="84">
        <v>2611716.38</v>
      </c>
      <c r="D85" s="67">
        <v>4868467.3600000003</v>
      </c>
      <c r="E85" s="67">
        <v>4213880.83</v>
      </c>
    </row>
    <row r="86" spans="1:5" x14ac:dyDescent="0.3">
      <c r="A86" s="10">
        <v>926</v>
      </c>
      <c r="B86" s="12" t="s">
        <v>250</v>
      </c>
      <c r="C86" s="84">
        <v>4393596.96</v>
      </c>
      <c r="D86" s="67">
        <v>8956841.4000000004</v>
      </c>
      <c r="E86" s="67">
        <v>10364056.960000001</v>
      </c>
    </row>
    <row r="87" spans="1:5" x14ac:dyDescent="0.3">
      <c r="A87" s="10">
        <v>812</v>
      </c>
      <c r="B87" s="12" t="s">
        <v>251</v>
      </c>
      <c r="C87" s="84">
        <v>883215.54</v>
      </c>
      <c r="D87" s="67">
        <v>1959707.39</v>
      </c>
      <c r="E87" s="67">
        <v>1451636.76</v>
      </c>
    </row>
    <row r="88" spans="1:5" x14ac:dyDescent="0.3">
      <c r="A88" s="10">
        <v>813</v>
      </c>
      <c r="B88" s="12" t="s">
        <v>252</v>
      </c>
      <c r="C88" s="84">
        <v>729278.21</v>
      </c>
      <c r="D88" s="67">
        <v>1790365.59</v>
      </c>
      <c r="E88" s="67">
        <v>2103149.27</v>
      </c>
    </row>
    <row r="89" spans="1:5" x14ac:dyDescent="0.3">
      <c r="A89" s="10">
        <v>940</v>
      </c>
      <c r="B89" s="12" t="s">
        <v>253</v>
      </c>
      <c r="C89" s="84">
        <v>1296620.5058000002</v>
      </c>
      <c r="D89" s="67">
        <v>4054467.51</v>
      </c>
      <c r="E89" s="67">
        <v>5351579.26</v>
      </c>
    </row>
    <row r="90" spans="1:5" x14ac:dyDescent="0.3">
      <c r="A90" s="10">
        <v>802</v>
      </c>
      <c r="B90" s="12" t="s">
        <v>254</v>
      </c>
      <c r="C90" s="84">
        <v>1152776.08</v>
      </c>
      <c r="D90" s="67">
        <v>1696469.74</v>
      </c>
      <c r="E90" s="67">
        <v>2713823.78</v>
      </c>
    </row>
    <row r="91" spans="1:5" x14ac:dyDescent="0.3">
      <c r="A91" s="10">
        <v>392</v>
      </c>
      <c r="B91" s="12" t="s">
        <v>255</v>
      </c>
      <c r="C91" s="84">
        <v>663431.61</v>
      </c>
      <c r="D91" s="67">
        <v>1784749.92</v>
      </c>
      <c r="E91" s="67">
        <v>2059754.44</v>
      </c>
    </row>
    <row r="92" spans="1:5" x14ac:dyDescent="0.3">
      <c r="A92" s="10">
        <v>815</v>
      </c>
      <c r="B92" s="12" t="s">
        <v>256</v>
      </c>
      <c r="C92" s="84">
        <v>716840.2</v>
      </c>
      <c r="D92" s="67">
        <v>3927843.74</v>
      </c>
      <c r="E92" s="67">
        <v>4539668.95</v>
      </c>
    </row>
    <row r="93" spans="1:5" x14ac:dyDescent="0.3">
      <c r="A93" s="10">
        <v>929</v>
      </c>
      <c r="B93" s="12" t="s">
        <v>257</v>
      </c>
      <c r="C93" s="84">
        <v>851301.82</v>
      </c>
      <c r="D93" s="67">
        <v>1253874.8600000001</v>
      </c>
      <c r="E93" s="67">
        <v>2450340.16</v>
      </c>
    </row>
    <row r="94" spans="1:5" x14ac:dyDescent="0.3">
      <c r="A94" s="10">
        <v>892</v>
      </c>
      <c r="B94" s="12" t="s">
        <v>258</v>
      </c>
      <c r="C94" s="84">
        <v>2550244.9700000002</v>
      </c>
      <c r="D94" s="67">
        <v>7297332.0099999998</v>
      </c>
      <c r="E94" s="67">
        <v>8115624.1200000001</v>
      </c>
    </row>
    <row r="95" spans="1:5" x14ac:dyDescent="0.3">
      <c r="A95" s="10">
        <v>891</v>
      </c>
      <c r="B95" s="12" t="s">
        <v>259</v>
      </c>
      <c r="C95" s="84">
        <v>5316391.0599999996</v>
      </c>
      <c r="D95" s="67">
        <v>12969443.9</v>
      </c>
      <c r="E95" s="67">
        <v>12181977.460000001</v>
      </c>
    </row>
    <row r="96" spans="1:5" x14ac:dyDescent="0.3">
      <c r="A96" s="10">
        <v>353</v>
      </c>
      <c r="B96" s="12" t="s">
        <v>260</v>
      </c>
      <c r="C96" s="84">
        <v>830008.86</v>
      </c>
      <c r="D96" s="67">
        <v>2189363.98</v>
      </c>
      <c r="E96" s="67">
        <v>3012464.4</v>
      </c>
    </row>
    <row r="97" spans="1:5" x14ac:dyDescent="0.3">
      <c r="A97" s="10">
        <v>931</v>
      </c>
      <c r="B97" s="12" t="s">
        <v>261</v>
      </c>
      <c r="C97" s="84">
        <v>3520938.22</v>
      </c>
      <c r="D97" s="67">
        <v>6988567.0999999996</v>
      </c>
      <c r="E97" s="67">
        <v>8675964.9100000001</v>
      </c>
    </row>
    <row r="98" spans="1:5" x14ac:dyDescent="0.3">
      <c r="A98" s="10">
        <v>874</v>
      </c>
      <c r="B98" s="12" t="s">
        <v>262</v>
      </c>
      <c r="C98" s="84">
        <v>1777784.42</v>
      </c>
      <c r="D98" s="67">
        <v>4560677.42</v>
      </c>
      <c r="E98" s="67">
        <v>4319191.41</v>
      </c>
    </row>
    <row r="99" spans="1:5" x14ac:dyDescent="0.3">
      <c r="A99" s="10">
        <v>879</v>
      </c>
      <c r="B99" s="12" t="s">
        <v>263</v>
      </c>
      <c r="C99" s="84">
        <v>1447787.32</v>
      </c>
      <c r="D99" s="67">
        <v>4100611.18</v>
      </c>
      <c r="E99" s="67">
        <v>4957324.2</v>
      </c>
    </row>
    <row r="100" spans="1:5" x14ac:dyDescent="0.3">
      <c r="A100" s="10">
        <v>851</v>
      </c>
      <c r="B100" s="12" t="s">
        <v>264</v>
      </c>
      <c r="C100" s="84">
        <v>1181280.6200000001</v>
      </c>
      <c r="D100" s="67">
        <v>2864903.08</v>
      </c>
      <c r="E100" s="67">
        <v>2941031.43</v>
      </c>
    </row>
    <row r="101" spans="1:5" x14ac:dyDescent="0.3">
      <c r="A101" s="10">
        <v>870</v>
      </c>
      <c r="B101" s="12" t="s">
        <v>265</v>
      </c>
      <c r="C101" s="84">
        <v>954776.21</v>
      </c>
      <c r="D101" s="67">
        <v>2334117.54</v>
      </c>
      <c r="E101" s="67">
        <v>2643359.56</v>
      </c>
    </row>
    <row r="102" spans="1:5" x14ac:dyDescent="0.3">
      <c r="A102" s="10">
        <v>317</v>
      </c>
      <c r="B102" s="12" t="s">
        <v>266</v>
      </c>
      <c r="C102" s="84">
        <v>1847655.81</v>
      </c>
      <c r="D102" s="67">
        <v>5017279.1900000004</v>
      </c>
      <c r="E102" s="67">
        <v>6156719.6399999997</v>
      </c>
    </row>
    <row r="103" spans="1:5" x14ac:dyDescent="0.3">
      <c r="A103" s="10">
        <v>807</v>
      </c>
      <c r="B103" s="12" t="s">
        <v>267</v>
      </c>
      <c r="C103" s="84">
        <v>807275.48</v>
      </c>
      <c r="D103" s="67">
        <v>639216.72</v>
      </c>
      <c r="E103" s="67">
        <v>1682939.3</v>
      </c>
    </row>
    <row r="104" spans="1:5" x14ac:dyDescent="0.3">
      <c r="A104" s="10">
        <v>318</v>
      </c>
      <c r="B104" s="12" t="s">
        <v>268</v>
      </c>
      <c r="C104" s="84">
        <v>6134035.2799999993</v>
      </c>
      <c r="D104" s="67">
        <v>3945958.8</v>
      </c>
      <c r="E104" s="67">
        <v>5172869.6500000004</v>
      </c>
    </row>
    <row r="105" spans="1:5" x14ac:dyDescent="0.3">
      <c r="A105" s="10">
        <v>354</v>
      </c>
      <c r="B105" s="12" t="s">
        <v>269</v>
      </c>
      <c r="C105" s="84">
        <v>1156818.5</v>
      </c>
      <c r="D105" s="67">
        <v>3452422.86</v>
      </c>
      <c r="E105" s="67">
        <v>3152450.12</v>
      </c>
    </row>
    <row r="106" spans="1:5" x14ac:dyDescent="0.3">
      <c r="A106" s="10">
        <v>372</v>
      </c>
      <c r="B106" s="12" t="s">
        <v>270</v>
      </c>
      <c r="C106" s="84">
        <v>1059889.81</v>
      </c>
      <c r="D106" s="67">
        <v>3156780.92</v>
      </c>
      <c r="E106" s="67">
        <v>3035076.85</v>
      </c>
    </row>
    <row r="107" spans="1:5" x14ac:dyDescent="0.3">
      <c r="A107" s="10">
        <v>857</v>
      </c>
      <c r="B107" s="12" t="s">
        <v>271</v>
      </c>
      <c r="C107" s="84">
        <v>500000</v>
      </c>
      <c r="D107" s="67">
        <v>500000</v>
      </c>
      <c r="E107" s="67">
        <v>539009.43999999994</v>
      </c>
    </row>
    <row r="108" spans="1:5" x14ac:dyDescent="0.3">
      <c r="A108" s="10">
        <v>355</v>
      </c>
      <c r="B108" s="12" t="s">
        <v>272</v>
      </c>
      <c r="C108" s="84">
        <v>2467910.75</v>
      </c>
      <c r="D108" s="67">
        <v>5914969.3399999999</v>
      </c>
      <c r="E108" s="67">
        <v>7447948.5999999996</v>
      </c>
    </row>
    <row r="109" spans="1:5" x14ac:dyDescent="0.3">
      <c r="A109" s="10">
        <v>333</v>
      </c>
      <c r="B109" s="12" t="s">
        <v>273</v>
      </c>
      <c r="C109" s="84">
        <v>1488855.05</v>
      </c>
      <c r="D109" s="67">
        <v>4012901.74</v>
      </c>
      <c r="E109" s="67">
        <v>4955528.9400000004</v>
      </c>
    </row>
    <row r="110" spans="1:5" x14ac:dyDescent="0.3">
      <c r="A110" s="10">
        <v>343</v>
      </c>
      <c r="B110" s="12" t="s">
        <v>274</v>
      </c>
      <c r="C110" s="84">
        <v>675523.94</v>
      </c>
      <c r="D110" s="67">
        <v>2062067.3</v>
      </c>
      <c r="E110" s="67">
        <v>2908640.5</v>
      </c>
    </row>
    <row r="111" spans="1:5" x14ac:dyDescent="0.3">
      <c r="A111" s="10">
        <v>373</v>
      </c>
      <c r="B111" s="12" t="s">
        <v>275</v>
      </c>
      <c r="C111" s="84">
        <v>1944425.94</v>
      </c>
      <c r="D111" s="67">
        <v>6722522.29</v>
      </c>
      <c r="E111" s="67">
        <v>7129918.9500000002</v>
      </c>
    </row>
    <row r="112" spans="1:5" x14ac:dyDescent="0.3">
      <c r="A112" s="10">
        <v>893</v>
      </c>
      <c r="B112" s="12" t="s">
        <v>276</v>
      </c>
      <c r="C112" s="84">
        <v>500000</v>
      </c>
      <c r="D112" s="67">
        <v>2080231.35</v>
      </c>
      <c r="E112" s="67">
        <v>3116128.92</v>
      </c>
    </row>
    <row r="113" spans="1:5" x14ac:dyDescent="0.3">
      <c r="A113" s="10">
        <v>871</v>
      </c>
      <c r="B113" s="12" t="s">
        <v>277</v>
      </c>
      <c r="C113" s="84">
        <v>2065765.64</v>
      </c>
      <c r="D113" s="67">
        <v>3592574.08</v>
      </c>
      <c r="E113" s="67">
        <v>2959480.75</v>
      </c>
    </row>
    <row r="114" spans="1:5" x14ac:dyDescent="0.3">
      <c r="A114" s="10">
        <v>334</v>
      </c>
      <c r="B114" s="12" t="s">
        <v>278</v>
      </c>
      <c r="C114" s="84">
        <v>1055762.06</v>
      </c>
      <c r="D114" s="67">
        <v>3052259.48</v>
      </c>
      <c r="E114" s="67">
        <v>3226043.52</v>
      </c>
    </row>
    <row r="115" spans="1:5" x14ac:dyDescent="0.3">
      <c r="A115" s="10">
        <v>933</v>
      </c>
      <c r="B115" s="12" t="s">
        <v>279</v>
      </c>
      <c r="C115" s="84">
        <v>983283.28</v>
      </c>
      <c r="D115" s="67">
        <v>4265835.58</v>
      </c>
      <c r="E115" s="67">
        <v>5931179.3099999996</v>
      </c>
    </row>
    <row r="116" spans="1:5" x14ac:dyDescent="0.3">
      <c r="A116" s="10">
        <v>803</v>
      </c>
      <c r="B116" s="12" t="s">
        <v>280</v>
      </c>
      <c r="C116" s="84">
        <v>1908231.29</v>
      </c>
      <c r="D116" s="67">
        <v>5174807.7</v>
      </c>
      <c r="E116" s="67">
        <v>5559618.6200000001</v>
      </c>
    </row>
    <row r="117" spans="1:5" x14ac:dyDescent="0.3">
      <c r="A117" s="10">
        <v>393</v>
      </c>
      <c r="B117" s="12" t="s">
        <v>281</v>
      </c>
      <c r="C117" s="84">
        <v>632130.41</v>
      </c>
      <c r="D117" s="67">
        <v>1635605.09</v>
      </c>
      <c r="E117" s="67">
        <v>1604353.28</v>
      </c>
    </row>
    <row r="118" spans="1:5" x14ac:dyDescent="0.3">
      <c r="A118" s="10">
        <v>852</v>
      </c>
      <c r="B118" s="12" t="s">
        <v>282</v>
      </c>
      <c r="C118" s="84">
        <v>2106601.46</v>
      </c>
      <c r="D118" s="67">
        <v>4866961.12</v>
      </c>
      <c r="E118" s="67">
        <v>4747170.12</v>
      </c>
    </row>
    <row r="119" spans="1:5" x14ac:dyDescent="0.3">
      <c r="A119" s="10">
        <v>882</v>
      </c>
      <c r="B119" s="12" t="s">
        <v>283</v>
      </c>
      <c r="C119" s="84">
        <v>1061569.94</v>
      </c>
      <c r="D119" s="67">
        <v>3356418.63</v>
      </c>
      <c r="E119" s="67">
        <v>2455026.29</v>
      </c>
    </row>
    <row r="120" spans="1:5" x14ac:dyDescent="0.3">
      <c r="A120" s="10">
        <v>210</v>
      </c>
      <c r="B120" s="12" t="s">
        <v>284</v>
      </c>
      <c r="C120" s="84">
        <v>1306335.56</v>
      </c>
      <c r="D120" s="67">
        <v>4091409.96</v>
      </c>
      <c r="E120" s="67">
        <v>4206849.46</v>
      </c>
    </row>
    <row r="121" spans="1:5" x14ac:dyDescent="0.3">
      <c r="A121" s="10">
        <v>342</v>
      </c>
      <c r="B121" s="12" t="s">
        <v>285</v>
      </c>
      <c r="C121" s="84">
        <v>649444.03</v>
      </c>
      <c r="D121" s="67">
        <v>2084290.19</v>
      </c>
      <c r="E121" s="67">
        <v>2009855.89</v>
      </c>
    </row>
    <row r="122" spans="1:5" x14ac:dyDescent="0.3">
      <c r="A122" s="10">
        <v>860</v>
      </c>
      <c r="B122" s="12" t="s">
        <v>286</v>
      </c>
      <c r="C122" s="84">
        <v>2441299.98</v>
      </c>
      <c r="D122" s="67">
        <v>6188560.9299999997</v>
      </c>
      <c r="E122" s="67">
        <v>7099232.0700000003</v>
      </c>
    </row>
    <row r="123" spans="1:5" x14ac:dyDescent="0.3">
      <c r="A123" s="10">
        <v>356</v>
      </c>
      <c r="B123" s="12" t="s">
        <v>287</v>
      </c>
      <c r="C123" s="84">
        <v>1274115.32</v>
      </c>
      <c r="D123" s="67">
        <v>3428664.41</v>
      </c>
      <c r="E123" s="67">
        <v>3149765.55</v>
      </c>
    </row>
    <row r="124" spans="1:5" x14ac:dyDescent="0.3">
      <c r="A124" s="10">
        <v>808</v>
      </c>
      <c r="B124" s="12" t="s">
        <v>288</v>
      </c>
      <c r="C124" s="84">
        <v>876119.04000000004</v>
      </c>
      <c r="D124" s="67">
        <v>1927797.7</v>
      </c>
      <c r="E124" s="67">
        <v>2656069.89</v>
      </c>
    </row>
    <row r="125" spans="1:5" x14ac:dyDescent="0.3">
      <c r="A125" s="10">
        <v>861</v>
      </c>
      <c r="B125" s="12" t="s">
        <v>289</v>
      </c>
      <c r="C125" s="84">
        <v>10199220.460000001</v>
      </c>
      <c r="D125" s="67">
        <v>3316909.06</v>
      </c>
      <c r="E125" s="67">
        <v>3634622.02</v>
      </c>
    </row>
    <row r="126" spans="1:5" x14ac:dyDescent="0.3">
      <c r="A126" s="10">
        <v>935</v>
      </c>
      <c r="B126" s="12" t="s">
        <v>290</v>
      </c>
      <c r="C126" s="84">
        <v>2111925.19</v>
      </c>
      <c r="D126" s="67">
        <v>5308690.75</v>
      </c>
      <c r="E126" s="67">
        <v>7069229.9299999997</v>
      </c>
    </row>
    <row r="127" spans="1:5" x14ac:dyDescent="0.3">
      <c r="A127" s="10">
        <v>394</v>
      </c>
      <c r="B127" s="12" t="s">
        <v>291</v>
      </c>
      <c r="C127" s="84">
        <v>520782.55</v>
      </c>
      <c r="D127" s="67">
        <v>2847328.24</v>
      </c>
      <c r="E127" s="67">
        <v>2487891.73</v>
      </c>
    </row>
    <row r="128" spans="1:5" x14ac:dyDescent="0.3">
      <c r="A128" s="10">
        <v>936</v>
      </c>
      <c r="B128" s="12" t="s">
        <v>292</v>
      </c>
      <c r="C128" s="84">
        <v>6920304.2199999997</v>
      </c>
      <c r="D128" s="67">
        <v>11964742.99</v>
      </c>
      <c r="E128" s="67">
        <v>15706819.6</v>
      </c>
    </row>
    <row r="129" spans="1:5" x14ac:dyDescent="0.3">
      <c r="A129" s="10">
        <v>319</v>
      </c>
      <c r="B129" s="12" t="s">
        <v>293</v>
      </c>
      <c r="C129" s="84">
        <v>1924542.49</v>
      </c>
      <c r="D129" s="67">
        <v>4606270.8499999996</v>
      </c>
      <c r="E129" s="67">
        <v>3166542.62</v>
      </c>
    </row>
    <row r="130" spans="1:5" x14ac:dyDescent="0.3">
      <c r="A130" s="10">
        <v>866</v>
      </c>
      <c r="B130" s="12" t="s">
        <v>294</v>
      </c>
      <c r="C130" s="84">
        <v>1598452.1</v>
      </c>
      <c r="D130" s="67">
        <v>3979657.93</v>
      </c>
      <c r="E130" s="67">
        <v>3500619.85</v>
      </c>
    </row>
    <row r="131" spans="1:5" x14ac:dyDescent="0.3">
      <c r="A131" s="10">
        <v>357</v>
      </c>
      <c r="B131" s="12" t="s">
        <v>295</v>
      </c>
      <c r="C131" s="84">
        <v>1223336.1100000001</v>
      </c>
      <c r="D131" s="67">
        <v>3704000.42</v>
      </c>
      <c r="E131" s="67">
        <v>3521623.39</v>
      </c>
    </row>
    <row r="132" spans="1:5" x14ac:dyDescent="0.3">
      <c r="A132" s="10">
        <v>894</v>
      </c>
      <c r="B132" s="12" t="s">
        <v>296</v>
      </c>
      <c r="C132" s="84">
        <v>1303857.8700000001</v>
      </c>
      <c r="D132" s="67">
        <v>2790395.8</v>
      </c>
      <c r="E132" s="67">
        <v>2795690.2</v>
      </c>
    </row>
    <row r="133" spans="1:5" x14ac:dyDescent="0.3">
      <c r="A133" s="10">
        <v>883</v>
      </c>
      <c r="B133" s="12" t="s">
        <v>297</v>
      </c>
      <c r="C133" s="84">
        <v>678526</v>
      </c>
      <c r="D133" s="67">
        <v>2606240.34</v>
      </c>
      <c r="E133" s="67">
        <v>3265766.61</v>
      </c>
    </row>
    <row r="134" spans="1:5" x14ac:dyDescent="0.3">
      <c r="A134" s="10">
        <v>880</v>
      </c>
      <c r="B134" s="12" t="s">
        <v>298</v>
      </c>
      <c r="C134" s="84">
        <v>530149.55000000005</v>
      </c>
      <c r="D134" s="67">
        <v>1269329.49</v>
      </c>
      <c r="E134" s="67">
        <v>1401225</v>
      </c>
    </row>
    <row r="135" spans="1:5" x14ac:dyDescent="0.3">
      <c r="A135" s="10">
        <v>211</v>
      </c>
      <c r="B135" s="12" t="s">
        <v>299</v>
      </c>
      <c r="C135" s="84">
        <v>2638807.37</v>
      </c>
      <c r="D135" s="67">
        <v>6935373.6299999999</v>
      </c>
      <c r="E135" s="67">
        <v>6200566.54</v>
      </c>
    </row>
    <row r="136" spans="1:5" x14ac:dyDescent="0.3">
      <c r="A136" s="10">
        <v>358</v>
      </c>
      <c r="B136" s="12" t="s">
        <v>300</v>
      </c>
      <c r="C136" s="84">
        <v>1676744.46</v>
      </c>
      <c r="D136" s="67">
        <v>4728994.96</v>
      </c>
      <c r="E136" s="67">
        <v>3680071.94</v>
      </c>
    </row>
    <row r="137" spans="1:5" x14ac:dyDescent="0.3">
      <c r="A137" s="10">
        <v>384</v>
      </c>
      <c r="B137" s="12" t="s">
        <v>301</v>
      </c>
      <c r="C137" s="84">
        <v>1473875.94</v>
      </c>
      <c r="D137" s="67">
        <v>3908502.09</v>
      </c>
      <c r="E137" s="67">
        <v>3762213.6</v>
      </c>
    </row>
    <row r="138" spans="1:5" x14ac:dyDescent="0.3">
      <c r="A138" s="10">
        <v>335</v>
      </c>
      <c r="B138" s="12" t="s">
        <v>302</v>
      </c>
      <c r="C138" s="84">
        <v>1419381.97</v>
      </c>
      <c r="D138" s="67">
        <v>4712864.84</v>
      </c>
      <c r="E138" s="67">
        <v>4365293.26</v>
      </c>
    </row>
    <row r="139" spans="1:5" x14ac:dyDescent="0.3">
      <c r="A139" s="10">
        <v>320</v>
      </c>
      <c r="B139" s="12" t="s">
        <v>303</v>
      </c>
      <c r="C139" s="84">
        <v>1434725.15</v>
      </c>
      <c r="D139" s="67">
        <v>3629540.93</v>
      </c>
      <c r="E139" s="67">
        <v>3270892.74</v>
      </c>
    </row>
    <row r="140" spans="1:5" x14ac:dyDescent="0.3">
      <c r="A140" s="10">
        <v>212</v>
      </c>
      <c r="B140" s="12" t="s">
        <v>304</v>
      </c>
      <c r="C140" s="84">
        <v>4837414.07</v>
      </c>
      <c r="D140" s="67">
        <v>10168868.67</v>
      </c>
      <c r="E140" s="67">
        <v>9820700.0700000003</v>
      </c>
    </row>
    <row r="141" spans="1:5" x14ac:dyDescent="0.3">
      <c r="A141" s="10">
        <v>877</v>
      </c>
      <c r="B141" s="12" t="s">
        <v>305</v>
      </c>
      <c r="C141" s="84">
        <v>710210.47</v>
      </c>
      <c r="D141" s="67">
        <v>1801134.34</v>
      </c>
      <c r="E141" s="67">
        <v>1608297.26</v>
      </c>
    </row>
    <row r="142" spans="1:5" x14ac:dyDescent="0.3">
      <c r="A142" s="10">
        <v>937</v>
      </c>
      <c r="B142" s="12" t="s">
        <v>306</v>
      </c>
      <c r="C142" s="84">
        <v>2747759.95</v>
      </c>
      <c r="D142" s="67">
        <v>6121709.4900000002</v>
      </c>
      <c r="E142" s="67">
        <v>6007773.6900000004</v>
      </c>
    </row>
    <row r="143" spans="1:5" x14ac:dyDescent="0.3">
      <c r="A143" s="10">
        <v>869</v>
      </c>
      <c r="B143" s="12" t="s">
        <v>307</v>
      </c>
      <c r="C143" s="84">
        <v>500000</v>
      </c>
      <c r="D143" s="67">
        <v>1187541.26</v>
      </c>
      <c r="E143" s="67">
        <v>2541076.7599999998</v>
      </c>
    </row>
    <row r="144" spans="1:5" x14ac:dyDescent="0.3">
      <c r="A144" s="10">
        <v>941</v>
      </c>
      <c r="B144" s="12" t="s">
        <v>308</v>
      </c>
      <c r="C144" s="84">
        <v>1522119.7242000001</v>
      </c>
      <c r="D144" s="67">
        <v>7045765.2599999998</v>
      </c>
      <c r="E144" s="67">
        <v>6689989.0599999996</v>
      </c>
    </row>
    <row r="145" spans="1:5" x14ac:dyDescent="0.3">
      <c r="A145" s="10">
        <v>938</v>
      </c>
      <c r="B145" s="12" t="s">
        <v>309</v>
      </c>
      <c r="C145" s="84">
        <v>4095781.27</v>
      </c>
      <c r="D145" s="67">
        <v>10265965.869999999</v>
      </c>
      <c r="E145" s="67">
        <v>10784333.460000001</v>
      </c>
    </row>
    <row r="146" spans="1:5" x14ac:dyDescent="0.3">
      <c r="A146" s="10">
        <v>213</v>
      </c>
      <c r="B146" s="12" t="s">
        <v>310</v>
      </c>
      <c r="C146" s="84">
        <v>1040039.03</v>
      </c>
      <c r="D146" s="67">
        <v>2663832.25</v>
      </c>
      <c r="E146" s="67">
        <v>3228122.99</v>
      </c>
    </row>
    <row r="147" spans="1:5" x14ac:dyDescent="0.3">
      <c r="A147" s="10">
        <v>359</v>
      </c>
      <c r="B147" s="12" t="s">
        <v>311</v>
      </c>
      <c r="C147" s="84">
        <v>1625569.97</v>
      </c>
      <c r="D147" s="67">
        <v>3671216.06</v>
      </c>
      <c r="E147" s="67">
        <v>3322463.79</v>
      </c>
    </row>
    <row r="148" spans="1:5" x14ac:dyDescent="0.3">
      <c r="A148" s="10">
        <v>865</v>
      </c>
      <c r="B148" s="12" t="s">
        <v>312</v>
      </c>
      <c r="C148" s="84">
        <v>2055333.02</v>
      </c>
      <c r="D148" s="67">
        <v>3684432.3</v>
      </c>
      <c r="E148" s="67">
        <v>5326076.24</v>
      </c>
    </row>
    <row r="149" spans="1:5" x14ac:dyDescent="0.3">
      <c r="A149" s="10">
        <v>868</v>
      </c>
      <c r="B149" s="12" t="s">
        <v>313</v>
      </c>
      <c r="C149" s="84">
        <v>500000</v>
      </c>
      <c r="D149" s="67">
        <v>1299989.52</v>
      </c>
      <c r="E149" s="67">
        <v>1921231.74</v>
      </c>
    </row>
    <row r="150" spans="1:5" x14ac:dyDescent="0.3">
      <c r="A150" s="10">
        <v>344</v>
      </c>
      <c r="B150" s="12" t="s">
        <v>314</v>
      </c>
      <c r="C150" s="84">
        <v>1046545.72</v>
      </c>
      <c r="D150" s="67">
        <v>2870617.03</v>
      </c>
      <c r="E150" s="67">
        <v>2638010.23</v>
      </c>
    </row>
    <row r="151" spans="1:5" x14ac:dyDescent="0.3">
      <c r="A151" s="10">
        <v>872</v>
      </c>
      <c r="B151" s="12" t="s">
        <v>315</v>
      </c>
      <c r="C151" s="84">
        <v>1266317.22</v>
      </c>
      <c r="D151" s="67">
        <v>3885598.51</v>
      </c>
      <c r="E151" s="67">
        <v>3034721.69</v>
      </c>
    </row>
    <row r="152" spans="1:5" x14ac:dyDescent="0.3">
      <c r="A152" s="10">
        <v>336</v>
      </c>
      <c r="B152" s="12" t="s">
        <v>316</v>
      </c>
      <c r="C152" s="84">
        <v>2254086.9900000002</v>
      </c>
      <c r="D152" s="67">
        <v>3501154.41</v>
      </c>
      <c r="E152" s="67">
        <v>4004862.35</v>
      </c>
    </row>
    <row r="153" spans="1:5" x14ac:dyDescent="0.3">
      <c r="A153" s="10">
        <v>885</v>
      </c>
      <c r="B153" s="12" t="s">
        <v>317</v>
      </c>
      <c r="C153" s="84">
        <v>1539043.81</v>
      </c>
      <c r="D153" s="67">
        <v>5284717.04</v>
      </c>
      <c r="E153" s="67">
        <v>5421935.3799999999</v>
      </c>
    </row>
    <row r="154" spans="1:5" x14ac:dyDescent="0.3">
      <c r="A154" s="10">
        <v>816</v>
      </c>
      <c r="B154" s="12" t="s">
        <v>318</v>
      </c>
      <c r="C154" s="84">
        <v>627439.06000000006</v>
      </c>
      <c r="D154" s="67">
        <v>2478229.9900000002</v>
      </c>
      <c r="E154" s="67">
        <v>2739562.39</v>
      </c>
    </row>
  </sheetData>
  <sortState ref="A3:B154">
    <sortCondition ref="B3:B154"/>
  </sortState>
  <phoneticPr fontId="16" type="noConversion"/>
  <pageMargins left="0.70866141732283472" right="0.70866141732283472" top="0.74803149606299213" bottom="0.74803149606299213" header="0.31496062992125984" footer="0.31496062992125984"/>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ec07c698-60f5-424f-b9af-f4c59398b511" ContentTypeId="0x010100545E941595ED5448BA61900FDDAFF313" PreviousValue="false"/>
</file>

<file path=customXml/item2.xml><?xml version="1.0" encoding="utf-8"?>
<ct:contentTypeSchema xmlns:ct="http://schemas.microsoft.com/office/2006/metadata/contentType" xmlns:ma="http://schemas.microsoft.com/office/2006/metadata/properties/metaAttributes" ct:_="" ma:_="" ma:contentTypeName="Official Document" ma:contentTypeID="0x010100545E941595ED5448BA61900FDDAFF31300A11A8780371A1E40B0419BE90FFD6A75" ma:contentTypeVersion="598" ma:contentTypeDescription="" ma:contentTypeScope="" ma:versionID="37600e0d33f8293e291fb6436f0a4d24">
  <xsd:schema xmlns:xsd="http://www.w3.org/2001/XMLSchema" xmlns:xs="http://www.w3.org/2001/XMLSchema" xmlns:p="http://schemas.microsoft.com/office/2006/metadata/properties" xmlns:ns2="8c566321-f672-4e06-a901-b5e72b4c4357" xmlns:ns3="ffc96c24-f5f4-43c4-aa5f-408afa277dda" targetNamespace="http://schemas.microsoft.com/office/2006/metadata/properties" ma:root="true" ma:fieldsID="f43c280c1fc81f4c41a46c36136a98f9" ns2:_="" ns3:_="">
    <xsd:import namespace="8c566321-f672-4e06-a901-b5e72b4c4357"/>
    <xsd:import namespace="ffc96c24-f5f4-43c4-aa5f-408afa277dda"/>
    <xsd:element name="properties">
      <xsd:complexType>
        <xsd:sequence>
          <xsd:element name="documentManagement">
            <xsd:complexType>
              <xsd:all>
                <xsd:element ref="ns2:TaxCatchAll" minOccurs="0"/>
                <xsd:element ref="ns2:TaxCatchAllLabel" minOccurs="0"/>
                <xsd:element ref="ns2:f6ec388a6d534bab86a259abd1bfa088" minOccurs="0"/>
                <xsd:element ref="ns2:p6919dbb65844893b164c5f63a6f0eeb" minOccurs="0"/>
                <xsd:element ref="ns2:c02f73938b5741d4934b358b31a1b80f" minOccurs="0"/>
                <xsd:element ref="ns2:i98b064926ea4fbe8f5b88c394ff652b"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566321-f672-4e06-a901-b5e72b4c435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685148b0-514b-4b42-93e9-a2664066f267}" ma:internalName="TaxCatchAll" ma:showField="CatchAllData" ma:web="ffc96c24-f5f4-43c4-aa5f-408afa277dda">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685148b0-514b-4b42-93e9-a2664066f267}" ma:internalName="TaxCatchAllLabel" ma:readOnly="true" ma:showField="CatchAllDataLabel" ma:web="ffc96c24-f5f4-43c4-aa5f-408afa277dda">
      <xsd:complexType>
        <xsd:complexContent>
          <xsd:extension base="dms:MultiChoiceLookup">
            <xsd:sequence>
              <xsd:element name="Value" type="dms:Lookup" maxOccurs="unbounded" minOccurs="0" nillable="true"/>
            </xsd:sequence>
          </xsd:extension>
        </xsd:complexContent>
      </xsd:complexType>
    </xsd:element>
    <xsd:element name="f6ec388a6d534bab86a259abd1bfa088" ma:index="10" ma:taxonomy="true" ma:internalName="f6ec388a6d534bab86a259abd1bfa088" ma:taxonomyFieldName="DfeOrganisationalUnit" ma:displayName="Organisational Unit" ma:readOnly="false" ma:default="2;#DfE|cc08a6d4-dfde-4d0f-bd85-069ebcef80d5" ma:fieldId="{f6ec388a-6d53-4bab-86a2-59abd1bfa088}" ma:sspId="ec07c698-60f5-424f-b9af-f4c59398b511" ma:termSetId="b3e263f6-0ab6-425a-b3de-0e67f2faf769" ma:anchorId="00000000-0000-0000-0000-000000000000" ma:open="false" ma:isKeyword="false">
      <xsd:complexType>
        <xsd:sequence>
          <xsd:element ref="pc:Terms" minOccurs="0" maxOccurs="1"/>
        </xsd:sequence>
      </xsd:complexType>
    </xsd:element>
    <xsd:element name="p6919dbb65844893b164c5f63a6f0eeb" ma:index="12" ma:taxonomy="true" ma:internalName="p6919dbb65844893b164c5f63a6f0eeb" ma:taxonomyFieldName="DfeOwner" ma:displayName="Owner" ma:readOnly="false" ma:default="3;#DfE|a484111e-5b24-4ad9-9778-c536c8c88985" ma:fieldId="{96919dbb-6584-4893-b164-c5f63a6f0eeb}" ma:sspId="ec07c698-60f5-424f-b9af-f4c59398b511" ma:termSetId="12161dbb-b36f-4439-aef1-21e7cc922807" ma:anchorId="00000000-0000-0000-0000-000000000000" ma:open="false" ma:isKeyword="false">
      <xsd:complexType>
        <xsd:sequence>
          <xsd:element ref="pc:Terms" minOccurs="0" maxOccurs="1"/>
        </xsd:sequence>
      </xsd:complexType>
    </xsd:element>
    <xsd:element name="c02f73938b5741d4934b358b31a1b80f" ma:index="14" ma:taxonomy="true" ma:internalName="c02f73938b5741d4934b358b31a1b80f" ma:taxonomyFieldName="DfeRights_x003a_ProtectiveMarking" ma:displayName="Rights: Protective Marking" ma:readOnly="false" ma:default="1;#Official|0884c477-2e62-47ea-b19c-5af6e91124c5" ma:fieldId="{c02f7393-8b57-41d4-934b-358b31a1b80f}" ma:sspId="ec07c698-60f5-424f-b9af-f4c59398b511" ma:termSetId="7870c18b-dc34-46a1-adf5-a571f0cac88b" ma:anchorId="00000000-0000-0000-0000-000000000000" ma:open="false" ma:isKeyword="false">
      <xsd:complexType>
        <xsd:sequence>
          <xsd:element ref="pc:Terms" minOccurs="0" maxOccurs="1"/>
        </xsd:sequence>
      </xsd:complexType>
    </xsd:element>
    <xsd:element name="i98b064926ea4fbe8f5b88c394ff652b" ma:index="16" nillable="true" ma:taxonomy="true" ma:internalName="i98b064926ea4fbe8f5b88c394ff652b" ma:taxonomyFieldName="DfeSubject" ma:displayName="Subject" ma:default="" ma:fieldId="{298b0649-26ea-4fbe-8f5b-88c394ff652b}" ma:taxonomyMulti="true" ma:sspId="ec07c698-60f5-424f-b9af-f4c59398b511" ma:termSetId="2f3a6c16-0983-4d36-8f82-2cb41f34c00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c96c24-f5f4-43c4-aa5f-408afa277dda" elementFormDefault="qualified">
    <xsd:import namespace="http://schemas.microsoft.com/office/2006/documentManagement/types"/>
    <xsd:import namespace="http://schemas.microsoft.com/office/infopath/2007/PartnerControls"/>
    <xsd:element name="_dlc_DocId" ma:index="18" nillable="true" ma:displayName="Document ID Value" ma:description="The value of the document ID assigned to this item." ma:internalName="_dlc_DocId" ma:readOnly="false">
      <xsd:simpleType>
        <xsd:restriction base="dms:Text"/>
      </xsd:simpleType>
    </xsd:element>
    <xsd:element name="_dlc_DocIdUrl" ma:index="19"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c566321-f672-4e06-a901-b5e72b4c4357">
      <Value>3</Value>
      <Value>2</Value>
      <Value>1</Value>
    </TaxCatchAll>
    <p6919dbb65844893b164c5f63a6f0eeb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a484111e-5b24-4ad9-9778-c536c8c88985</TermId>
        </TermInfo>
      </Terms>
    </p6919dbb65844893b164c5f63a6f0eeb>
    <c02f73938b5741d4934b358b31a1b80f xmlns="8c566321-f672-4e06-a901-b5e72b4c4357">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0884c477-2e62-47ea-b19c-5af6e91124c5</TermId>
        </TermInfo>
      </Terms>
    </c02f73938b5741d4934b358b31a1b80f>
    <f6ec388a6d534bab86a259abd1bfa088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cc08a6d4-dfde-4d0f-bd85-069ebcef80d5</TermId>
        </TermInfo>
      </Terms>
    </f6ec388a6d534bab86a259abd1bfa088>
    <_dlc_DocId xmlns="ffc96c24-f5f4-43c4-aa5f-408afa277dda">TVWCA6RFTEWP-4-287012</_dlc_DocId>
    <i98b064926ea4fbe8f5b88c394ff652b xmlns="8c566321-f672-4e06-a901-b5e72b4c4357">
      <Terms xmlns="http://schemas.microsoft.com/office/infopath/2007/PartnerControls"/>
    </i98b064926ea4fbe8f5b88c394ff652b>
    <_dlc_DocIdUrl xmlns="ffc96c24-f5f4-43c4-aa5f-408afa277dda">
      <Url>https://educationgovuk.sharepoint.com/sites/ccu/_layouts/15/DocIdRedir.aspx?ID=TVWCA6RFTEWP-4-287012</Url>
      <Description>TVWCA6RFTEWP-4-287012</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882DE04-A13B-44BE-BDB6-20893FFC3D7C}">
  <ds:schemaRefs>
    <ds:schemaRef ds:uri="Microsoft.SharePoint.Taxonomy.ContentTypeSync"/>
  </ds:schemaRefs>
</ds:datastoreItem>
</file>

<file path=customXml/itemProps2.xml><?xml version="1.0" encoding="utf-8"?>
<ds:datastoreItem xmlns:ds="http://schemas.openxmlformats.org/officeDocument/2006/customXml" ds:itemID="{DEE0CFAE-9377-48DC-AD96-AF02CA49A8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566321-f672-4e06-a901-b5e72b4c4357"/>
    <ds:schemaRef ds:uri="ffc96c24-f5f4-43c4-aa5f-408afa277d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46B11A-3799-482E-98DE-C390AD5E60AA}">
  <ds:schemaRefs>
    <ds:schemaRef ds:uri="http://schemas.microsoft.com/office/2006/metadata/properties"/>
    <ds:schemaRef ds:uri="http://schemas.microsoft.com/office/infopath/2007/PartnerControls"/>
    <ds:schemaRef ds:uri="http://purl.org/dc/elements/1.1/"/>
    <ds:schemaRef ds:uri="http://www.w3.org/XML/1998/namespace"/>
    <ds:schemaRef ds:uri="http://purl.org/dc/terms/"/>
    <ds:schemaRef ds:uri="ffc96c24-f5f4-43c4-aa5f-408afa277dda"/>
    <ds:schemaRef ds:uri="http://schemas.microsoft.com/office/2006/documentManagement/types"/>
    <ds:schemaRef ds:uri="http://schemas.openxmlformats.org/package/2006/metadata/core-properties"/>
    <ds:schemaRef ds:uri="8c566321-f672-4e06-a901-b5e72b4c4357"/>
    <ds:schemaRef ds:uri="http://purl.org/dc/dcmitype/"/>
  </ds:schemaRefs>
</ds:datastoreItem>
</file>

<file path=customXml/itemProps4.xml><?xml version="1.0" encoding="utf-8"?>
<ds:datastoreItem xmlns:ds="http://schemas.openxmlformats.org/officeDocument/2006/customXml" ds:itemID="{46FF9EAC-2FEE-4923-ACF5-CB848FE29190}">
  <ds:schemaRefs>
    <ds:schemaRef ds:uri="http://schemas.microsoft.com/sharepoint/v3/contenttype/forms"/>
  </ds:schemaRefs>
</ds:datastoreItem>
</file>

<file path=customXml/itemProps5.xml><?xml version="1.0" encoding="utf-8"?>
<ds:datastoreItem xmlns:ds="http://schemas.openxmlformats.org/officeDocument/2006/customXml" ds:itemID="{4D407F98-F671-49EE-B284-0AB31ACC9A8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Guidance Sheet</vt:lpstr>
      <vt:lpstr>Data Return</vt:lpstr>
      <vt:lpstr>Tables</vt:lpstr>
      <vt:lpstr>'Data Return'!Print_Area</vt:lpstr>
      <vt:lpstr>Tables!Print_Area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BATH, Jonathan</dc:creator>
  <cp:keywords/>
  <dc:description/>
  <cp:lastModifiedBy>Ada Egot</cp:lastModifiedBy>
  <cp:revision/>
  <dcterms:created xsi:type="dcterms:W3CDTF">2021-03-10T16:04:20Z</dcterms:created>
  <dcterms:modified xsi:type="dcterms:W3CDTF">2022-10-04T10:01:30Z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0x010100545E941595ED5448BA61900FDDAFF31300A11A8780371A1E40B0419BE90FFD6A75</vt:lpwstr>
  </property>
  <property fmtid="{D5CDD505-2E9C-101B-9397-08002B2CF9AE}" pid="3" name="IWPOrganisationalUnit">
    <vt:lpwstr/>
  </property>
  <property fmtid="{D5CDD505-2E9C-101B-9397-08002B2CF9AE}" pid="4" name="IWPOwner">
    <vt:lpwstr/>
  </property>
  <property fmtid="{D5CDD505-2E9C-101B-9397-08002B2CF9AE}" pid="5" name="DfeSubject">
    <vt:lpwstr/>
  </property>
  <property fmtid="{D5CDD505-2E9C-101B-9397-08002B2CF9AE}" pid="6" name="IWPFunction">
    <vt:lpwstr/>
  </property>
  <property fmtid="{D5CDD505-2E9C-101B-9397-08002B2CF9AE}" pid="7" name="IWPSiteType">
    <vt:lpwstr/>
  </property>
  <property fmtid="{D5CDD505-2E9C-101B-9397-08002B2CF9AE}" pid="8" name="j51fddf75c384a9e93218943a4d93394">
    <vt:lpwstr/>
  </property>
  <property fmtid="{D5CDD505-2E9C-101B-9397-08002B2CF9AE}" pid="9" name="IWPRightsProtectiveMarking">
    <vt:lpwstr/>
  </property>
  <property fmtid="{D5CDD505-2E9C-101B-9397-08002B2CF9AE}" pid="10" name="l3b5d7d928664d1d973b0bca654753c3">
    <vt:lpwstr/>
  </property>
  <property fmtid="{D5CDD505-2E9C-101B-9397-08002B2CF9AE}" pid="11" name="ne3f47d9a80143b781184f104f3d7002">
    <vt:lpwstr/>
  </property>
  <property fmtid="{D5CDD505-2E9C-101B-9397-08002B2CF9AE}" pid="12" name="c308197822434acba106e8325879afdb">
    <vt:lpwstr/>
  </property>
  <property fmtid="{D5CDD505-2E9C-101B-9397-08002B2CF9AE}" pid="13" name="DfeOrganisationalUnit">
    <vt:lpwstr>2;#DfE|cc08a6d4-dfde-4d0f-bd85-069ebcef80d5</vt:lpwstr>
  </property>
  <property fmtid="{D5CDD505-2E9C-101B-9397-08002B2CF9AE}" pid="14" name="IWPSubject">
    <vt:lpwstr/>
  </property>
  <property fmtid="{D5CDD505-2E9C-101B-9397-08002B2CF9AE}" pid="15" name="l9c5f524e04c4b649133d1de18784566">
    <vt:lpwstr/>
  </property>
  <property fmtid="{D5CDD505-2E9C-101B-9397-08002B2CF9AE}" pid="16" name="DfeRights:ProtectiveMarking">
    <vt:lpwstr>1;#Official|0884c477-2e62-47ea-b19c-5af6e91124c5</vt:lpwstr>
  </property>
  <property fmtid="{D5CDD505-2E9C-101B-9397-08002B2CF9AE}" pid="17" name="h5181134883947a99a38d116ffff0006">
    <vt:lpwstr/>
  </property>
  <property fmtid="{D5CDD505-2E9C-101B-9397-08002B2CF9AE}" pid="18" name="DfeOwner">
    <vt:lpwstr>3;#DfE|a484111e-5b24-4ad9-9778-c536c8c88985</vt:lpwstr>
  </property>
  <property fmtid="{D5CDD505-2E9C-101B-9397-08002B2CF9AE}" pid="19" name="_dlc_DocIdItemGuid">
    <vt:lpwstr>993a1080-6826-4df3-900a-ac2829cab20d</vt:lpwstr>
  </property>
</Properties>
</file>